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vo\Atletiek\VAL\Ontwikkelingslijnen\Profile Study 2021\"/>
    </mc:Choice>
  </mc:AlternateContent>
  <xr:revisionPtr revIDLastSave="0" documentId="13_ncr:1_{A6ABAB81-3D51-4FC7-B9B6-FE7E9D6996BC}" xr6:coauthVersionLast="47" xr6:coauthVersionMax="47" xr10:uidLastSave="{00000000-0000-0000-0000-000000000000}"/>
  <bookViews>
    <workbookView xWindow="-120" yWindow="-120" windowWidth="29040" windowHeight="15840" firstSheet="2" activeTab="5" xr2:uid="{E58744B8-87B2-44DF-874A-259FCA0D5263}"/>
  </bookViews>
  <sheets>
    <sheet name="These sheets" sheetId="17" r:id="rId1"/>
    <sheet name="Men" sheetId="1" r:id="rId2"/>
    <sheet name="Women" sheetId="2" r:id="rId3"/>
    <sheet name="Men Analysis" sheetId="3" r:id="rId4"/>
    <sheet name="Women Analysis" sheetId="4" r:id="rId5"/>
    <sheet name="M &amp; W Analysis" sheetId="5" r:id="rId6"/>
    <sheet name="COMB MEN by event" sheetId="14" r:id="rId7"/>
    <sheet name="COMB WOMEN by event" sheetId="15" r:id="rId8"/>
    <sheet name="Perf Dev COMB M&amp;W" sheetId="13" r:id="rId9"/>
    <sheet name="COMB M&amp;W by event" sheetId="16" r:id="rId10"/>
    <sheet name="Performance Development" sheetId="8" r:id="rId11"/>
    <sheet name="Crucial Finding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6" l="1"/>
  <c r="O10" i="16"/>
  <c r="P10" i="16"/>
  <c r="Q10" i="16"/>
  <c r="R10" i="16"/>
  <c r="S10" i="16"/>
  <c r="T10" i="16"/>
  <c r="M10" i="16"/>
  <c r="M8" i="16"/>
  <c r="N8" i="16"/>
  <c r="O8" i="16"/>
  <c r="P8" i="16"/>
  <c r="Q8" i="16"/>
  <c r="R8" i="16"/>
  <c r="S8" i="16"/>
  <c r="T8" i="16"/>
  <c r="N7" i="16"/>
  <c r="O7" i="16"/>
  <c r="P7" i="16"/>
  <c r="Q7" i="16"/>
  <c r="R7" i="16"/>
  <c r="S7" i="16"/>
  <c r="T7" i="16"/>
  <c r="M7" i="16"/>
  <c r="M5" i="16"/>
  <c r="N5" i="16"/>
  <c r="O5" i="16"/>
  <c r="P5" i="16"/>
  <c r="Q5" i="16"/>
  <c r="R5" i="16"/>
  <c r="S5" i="16"/>
  <c r="T5" i="16"/>
  <c r="T6" i="16" s="1"/>
  <c r="N4" i="16"/>
  <c r="O4" i="16"/>
  <c r="P4" i="16"/>
  <c r="Q4" i="16"/>
  <c r="Q6" i="16" s="1"/>
  <c r="Q9" i="16" s="1"/>
  <c r="R4" i="16"/>
  <c r="S4" i="16"/>
  <c r="T4" i="16"/>
  <c r="M4" i="16"/>
  <c r="M6" i="16" s="1"/>
  <c r="S6" i="16"/>
  <c r="R6" i="16"/>
  <c r="P6" i="16"/>
  <c r="O6" i="16"/>
  <c r="N6" i="16"/>
  <c r="T6" i="15"/>
  <c r="T9" i="15" s="1"/>
  <c r="S6" i="15"/>
  <c r="S9" i="15" s="1"/>
  <c r="R6" i="15"/>
  <c r="R9" i="15" s="1"/>
  <c r="Q6" i="15"/>
  <c r="Q9" i="15" s="1"/>
  <c r="P6" i="15"/>
  <c r="P9" i="15" s="1"/>
  <c r="O6" i="15"/>
  <c r="O9" i="15" s="1"/>
  <c r="N6" i="15"/>
  <c r="N9" i="15" s="1"/>
  <c r="M6" i="15"/>
  <c r="T6" i="14"/>
  <c r="T9" i="14" s="1"/>
  <c r="S6" i="14"/>
  <c r="S9" i="14" s="1"/>
  <c r="R6" i="14"/>
  <c r="Q6" i="14"/>
  <c r="P6" i="14"/>
  <c r="P9" i="14" s="1"/>
  <c r="O6" i="14"/>
  <c r="O9" i="14" s="1"/>
  <c r="N6" i="14"/>
  <c r="M6" i="14"/>
  <c r="M9" i="14" s="1"/>
  <c r="M25" i="5"/>
  <c r="N25" i="5"/>
  <c r="O25" i="5"/>
  <c r="P25" i="5"/>
  <c r="Q25" i="5"/>
  <c r="L25" i="5"/>
  <c r="M7" i="5"/>
  <c r="N7" i="5"/>
  <c r="O7" i="5"/>
  <c r="P7" i="5"/>
  <c r="Q7" i="5"/>
  <c r="R7" i="5"/>
  <c r="S7" i="5"/>
  <c r="M8" i="5"/>
  <c r="O8" i="5"/>
  <c r="P8" i="5"/>
  <c r="Q8" i="5"/>
  <c r="M9" i="5"/>
  <c r="N9" i="5"/>
  <c r="O9" i="5"/>
  <c r="P9" i="5"/>
  <c r="Q9" i="5"/>
  <c r="R9" i="5"/>
  <c r="S9" i="5"/>
  <c r="L10" i="5"/>
  <c r="M10" i="5"/>
  <c r="N10" i="5"/>
  <c r="O10" i="5"/>
  <c r="P10" i="5"/>
  <c r="L11" i="5"/>
  <c r="M11" i="5"/>
  <c r="N11" i="5"/>
  <c r="O11" i="5"/>
  <c r="L12" i="5"/>
  <c r="M12" i="5"/>
  <c r="N12" i="5"/>
  <c r="L13" i="5"/>
  <c r="M13" i="5"/>
  <c r="L14" i="5"/>
  <c r="Q15" i="5"/>
  <c r="P16" i="5"/>
  <c r="O17" i="5"/>
  <c r="M19" i="5"/>
  <c r="L20" i="5"/>
  <c r="M22" i="5"/>
  <c r="P22" i="5"/>
  <c r="L23" i="5"/>
  <c r="M23" i="5"/>
  <c r="N23" i="5"/>
  <c r="O23" i="5"/>
  <c r="P23" i="5"/>
  <c r="Q23" i="5"/>
  <c r="R23" i="5"/>
  <c r="S23" i="5"/>
  <c r="S24" i="5"/>
  <c r="N6" i="5"/>
  <c r="O6" i="5"/>
  <c r="P6" i="5"/>
  <c r="Q6" i="5"/>
  <c r="R6" i="5"/>
  <c r="S6" i="5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6" i="3"/>
  <c r="R25" i="5" l="1"/>
  <c r="S25" i="5"/>
  <c r="M9" i="16"/>
  <c r="Q11" i="16"/>
  <c r="AA6" i="16" s="1"/>
  <c r="N9" i="16"/>
  <c r="P9" i="16"/>
  <c r="T9" i="16"/>
  <c r="R9" i="16"/>
  <c r="O9" i="16"/>
  <c r="S9" i="16"/>
  <c r="Q11" i="15"/>
  <c r="AA9" i="15" s="1"/>
  <c r="R11" i="15"/>
  <c r="AB9" i="15" s="1"/>
  <c r="N11" i="15"/>
  <c r="O11" i="15"/>
  <c r="Y9" i="15" s="1"/>
  <c r="S11" i="15"/>
  <c r="AC6" i="15" s="1"/>
  <c r="P11" i="15"/>
  <c r="Z9" i="15" s="1"/>
  <c r="T11" i="15"/>
  <c r="AD9" i="15" s="1"/>
  <c r="M9" i="15"/>
  <c r="M11" i="14"/>
  <c r="W9" i="14" s="1"/>
  <c r="O11" i="14"/>
  <c r="S11" i="14"/>
  <c r="AC9" i="14" s="1"/>
  <c r="P11" i="14"/>
  <c r="Z9" i="14" s="1"/>
  <c r="T11" i="14"/>
  <c r="AD6" i="14" s="1"/>
  <c r="N9" i="14"/>
  <c r="R9" i="14"/>
  <c r="W6" i="14"/>
  <c r="Q9" i="14"/>
  <c r="P31" i="5"/>
  <c r="Q33" i="5"/>
  <c r="R33" i="5"/>
  <c r="P33" i="5"/>
  <c r="O33" i="5"/>
  <c r="N33" i="5"/>
  <c r="M33" i="5"/>
  <c r="L33" i="5"/>
  <c r="S34" i="5"/>
  <c r="L34" i="5"/>
  <c r="M34" i="5"/>
  <c r="N34" i="5"/>
  <c r="O34" i="5"/>
  <c r="P34" i="5"/>
  <c r="L36" i="5"/>
  <c r="M36" i="5"/>
  <c r="N36" i="5"/>
  <c r="O36" i="5"/>
  <c r="P36" i="5"/>
  <c r="Q36" i="5"/>
  <c r="R36" i="5"/>
  <c r="S36" i="5"/>
  <c r="AA8" i="16" l="1"/>
  <c r="AA9" i="16"/>
  <c r="AA5" i="16"/>
  <c r="AA10" i="16"/>
  <c r="AB6" i="15"/>
  <c r="AA6" i="15"/>
  <c r="AD6" i="15"/>
  <c r="Y6" i="15"/>
  <c r="Z6" i="15"/>
  <c r="Z6" i="14"/>
  <c r="AC6" i="14"/>
  <c r="T11" i="16"/>
  <c r="AD9" i="16" s="1"/>
  <c r="O11" i="16"/>
  <c r="Y9" i="16" s="1"/>
  <c r="N11" i="16"/>
  <c r="X9" i="16" s="1"/>
  <c r="P11" i="16"/>
  <c r="Z9" i="16" s="1"/>
  <c r="AA11" i="16"/>
  <c r="R11" i="16"/>
  <c r="S11" i="16"/>
  <c r="AC9" i="16"/>
  <c r="AA4" i="16"/>
  <c r="AA7" i="16"/>
  <c r="M11" i="16"/>
  <c r="M11" i="15"/>
  <c r="W9" i="15" s="1"/>
  <c r="X10" i="15"/>
  <c r="X8" i="15"/>
  <c r="X7" i="15"/>
  <c r="X5" i="15"/>
  <c r="X4" i="15"/>
  <c r="AB10" i="15"/>
  <c r="AB8" i="15"/>
  <c r="AB7" i="15"/>
  <c r="AB5" i="15"/>
  <c r="AB4" i="15"/>
  <c r="AC10" i="15"/>
  <c r="AC8" i="15"/>
  <c r="AC7" i="15"/>
  <c r="AC5" i="15"/>
  <c r="AC4" i="15"/>
  <c r="X6" i="15"/>
  <c r="Y10" i="15"/>
  <c r="Y11" i="15" s="1"/>
  <c r="Y8" i="15"/>
  <c r="Y7" i="15"/>
  <c r="Y5" i="15"/>
  <c r="Y4" i="15"/>
  <c r="AB11" i="15"/>
  <c r="Z10" i="15"/>
  <c r="Z11" i="15" s="1"/>
  <c r="Z8" i="15"/>
  <c r="Z7" i="15"/>
  <c r="Z5" i="15"/>
  <c r="Z4" i="15"/>
  <c r="AD10" i="15"/>
  <c r="AD11" i="15" s="1"/>
  <c r="AD8" i="15"/>
  <c r="AD7" i="15"/>
  <c r="AD5" i="15"/>
  <c r="AD4" i="15"/>
  <c r="AC9" i="15"/>
  <c r="X9" i="15"/>
  <c r="AA8" i="15"/>
  <c r="AA4" i="15"/>
  <c r="AA7" i="15"/>
  <c r="AA10" i="15"/>
  <c r="AA11" i="15" s="1"/>
  <c r="AA5" i="15"/>
  <c r="Y10" i="14"/>
  <c r="Y8" i="14"/>
  <c r="Y7" i="14"/>
  <c r="Y5" i="14"/>
  <c r="Y4" i="14"/>
  <c r="R11" i="14"/>
  <c r="Z10" i="14"/>
  <c r="Z11" i="14" s="1"/>
  <c r="Z8" i="14"/>
  <c r="Z7" i="14"/>
  <c r="Z5" i="14"/>
  <c r="Z4" i="14"/>
  <c r="AC10" i="14"/>
  <c r="AC11" i="14" s="1"/>
  <c r="AC8" i="14"/>
  <c r="AC7" i="14"/>
  <c r="AC4" i="14"/>
  <c r="AD10" i="14"/>
  <c r="AD8" i="14"/>
  <c r="AD7" i="14"/>
  <c r="AD4" i="14"/>
  <c r="Q11" i="14"/>
  <c r="AA9" i="14" s="1"/>
  <c r="N11" i="14"/>
  <c r="X9" i="14" s="1"/>
  <c r="Y6" i="14"/>
  <c r="AD9" i="14"/>
  <c r="Y9" i="14"/>
  <c r="W10" i="14"/>
  <c r="W11" i="14" s="1"/>
  <c r="W8" i="14"/>
  <c r="W7" i="14"/>
  <c r="W5" i="14"/>
  <c r="W4" i="14"/>
  <c r="L30" i="5"/>
  <c r="P30" i="5"/>
  <c r="P32" i="5" s="1"/>
  <c r="P35" i="5" s="1"/>
  <c r="L31" i="5"/>
  <c r="N31" i="5"/>
  <c r="Q30" i="5"/>
  <c r="Q32" i="5" s="1"/>
  <c r="R30" i="5"/>
  <c r="R32" i="5" s="1"/>
  <c r="R35" i="5" s="1"/>
  <c r="R37" i="5" s="1"/>
  <c r="N30" i="5"/>
  <c r="M31" i="5"/>
  <c r="M30" i="5"/>
  <c r="O31" i="5"/>
  <c r="S30" i="5"/>
  <c r="S32" i="5" s="1"/>
  <c r="O30" i="5"/>
  <c r="AC11" i="15" l="1"/>
  <c r="Y11" i="14"/>
  <c r="AD11" i="14"/>
  <c r="W10" i="16"/>
  <c r="W8" i="16"/>
  <c r="W4" i="16"/>
  <c r="W7" i="16"/>
  <c r="W6" i="16"/>
  <c r="W5" i="16"/>
  <c r="AB7" i="16"/>
  <c r="AB4" i="16"/>
  <c r="AB5" i="16"/>
  <c r="AB6" i="16"/>
  <c r="AB8" i="16"/>
  <c r="AB10" i="16"/>
  <c r="AD11" i="16"/>
  <c r="X4" i="16"/>
  <c r="X7" i="16"/>
  <c r="X5" i="16"/>
  <c r="X8" i="16"/>
  <c r="X6" i="16"/>
  <c r="X10" i="16"/>
  <c r="X11" i="16" s="1"/>
  <c r="AD6" i="16"/>
  <c r="AD5" i="16"/>
  <c r="AD7" i="16"/>
  <c r="AD10" i="16"/>
  <c r="AD8" i="16"/>
  <c r="AD4" i="16"/>
  <c r="AC5" i="16"/>
  <c r="AC7" i="16"/>
  <c r="AC6" i="16"/>
  <c r="AC4" i="16"/>
  <c r="AC8" i="16"/>
  <c r="AC10" i="16"/>
  <c r="AC11" i="16" s="1"/>
  <c r="W9" i="16"/>
  <c r="AB9" i="16"/>
  <c r="Z5" i="16"/>
  <c r="Z7" i="16"/>
  <c r="Z10" i="16"/>
  <c r="Z11" i="16" s="1"/>
  <c r="Z4" i="16"/>
  <c r="Z6" i="16"/>
  <c r="Z8" i="16"/>
  <c r="Y4" i="16"/>
  <c r="Y5" i="16"/>
  <c r="Y8" i="16"/>
  <c r="Y10" i="16"/>
  <c r="Y11" i="16" s="1"/>
  <c r="Y7" i="16"/>
  <c r="Y6" i="16"/>
  <c r="X11" i="15"/>
  <c r="W7" i="15"/>
  <c r="W5" i="15"/>
  <c r="W10" i="15"/>
  <c r="W11" i="15" s="1"/>
  <c r="W8" i="15"/>
  <c r="W4" i="15"/>
  <c r="W6" i="15"/>
  <c r="AB7" i="14"/>
  <c r="AB4" i="14"/>
  <c r="AB8" i="14"/>
  <c r="AB10" i="14"/>
  <c r="AB6" i="14"/>
  <c r="AA8" i="14"/>
  <c r="AA7" i="14"/>
  <c r="AA5" i="14"/>
  <c r="AA4" i="14"/>
  <c r="AA10" i="14"/>
  <c r="AA11" i="14" s="1"/>
  <c r="AA6" i="14"/>
  <c r="X8" i="14"/>
  <c r="X7" i="14"/>
  <c r="X5" i="14"/>
  <c r="X4" i="14"/>
  <c r="X10" i="14"/>
  <c r="X11" i="14" s="1"/>
  <c r="X6" i="14"/>
  <c r="AB9" i="14"/>
  <c r="M32" i="5"/>
  <c r="M35" i="5" s="1"/>
  <c r="M37" i="5" s="1"/>
  <c r="M48" i="5" s="1"/>
  <c r="N32" i="5"/>
  <c r="N35" i="5" s="1"/>
  <c r="N37" i="5" s="1"/>
  <c r="O32" i="5"/>
  <c r="O35" i="5" s="1"/>
  <c r="O37" i="5" s="1"/>
  <c r="S35" i="5"/>
  <c r="S37" i="5" s="1"/>
  <c r="Q35" i="5"/>
  <c r="Q37" i="5" s="1"/>
  <c r="L32" i="5"/>
  <c r="P37" i="5"/>
  <c r="AB11" i="16" l="1"/>
  <c r="W11" i="16"/>
  <c r="AB11" i="14"/>
  <c r="L35" i="5"/>
  <c r="L37" i="5" s="1"/>
  <c r="Q43" i="5"/>
  <c r="Q45" i="5"/>
  <c r="Q46" i="5"/>
  <c r="Q49" i="5"/>
  <c r="Q48" i="5"/>
  <c r="M47" i="5"/>
  <c r="M44" i="5"/>
  <c r="M43" i="5"/>
  <c r="M49" i="5"/>
  <c r="M46" i="5"/>
  <c r="M45" i="5"/>
  <c r="R48" i="5"/>
  <c r="L43" i="5" l="1"/>
  <c r="L48" i="5"/>
  <c r="P46" i="5"/>
  <c r="P44" i="5"/>
  <c r="P43" i="5"/>
  <c r="P47" i="5"/>
  <c r="P45" i="5"/>
  <c r="P49" i="5"/>
  <c r="P48" i="5"/>
  <c r="R45" i="5"/>
  <c r="R43" i="5"/>
  <c r="R46" i="5"/>
  <c r="R49" i="5"/>
  <c r="O48" i="5"/>
  <c r="L47" i="5"/>
  <c r="L46" i="5"/>
  <c r="L44" i="5"/>
  <c r="L45" i="5"/>
  <c r="L49" i="5"/>
  <c r="S43" i="5" l="1"/>
  <c r="S47" i="5"/>
  <c r="S49" i="5"/>
  <c r="S45" i="5"/>
  <c r="S48" i="5"/>
  <c r="N46" i="5"/>
  <c r="N47" i="5"/>
  <c r="N44" i="5"/>
  <c r="N49" i="5"/>
  <c r="N43" i="5"/>
  <c r="N45" i="5"/>
  <c r="O49" i="5"/>
  <c r="O46" i="5"/>
  <c r="O43" i="5"/>
  <c r="O47" i="5"/>
  <c r="O44" i="5"/>
  <c r="O45" i="5"/>
  <c r="N48" i="5"/>
  <c r="S36" i="4" l="1"/>
  <c r="R36" i="4"/>
  <c r="Q36" i="4"/>
  <c r="P36" i="4"/>
  <c r="O36" i="4"/>
  <c r="N36" i="4"/>
  <c r="M36" i="4"/>
  <c r="L36" i="4"/>
  <c r="S34" i="4"/>
  <c r="P34" i="4"/>
  <c r="O34" i="4"/>
  <c r="N34" i="4"/>
  <c r="M34" i="4"/>
  <c r="L34" i="4"/>
  <c r="R33" i="4"/>
  <c r="Q33" i="4"/>
  <c r="P33" i="4"/>
  <c r="O33" i="4"/>
  <c r="N33" i="4"/>
  <c r="M33" i="4"/>
  <c r="L33" i="4"/>
  <c r="P31" i="4"/>
  <c r="O31" i="4"/>
  <c r="N31" i="4"/>
  <c r="M31" i="4"/>
  <c r="L31" i="4"/>
  <c r="S30" i="4"/>
  <c r="S32" i="4" s="1"/>
  <c r="R30" i="4"/>
  <c r="Q30" i="4"/>
  <c r="Q32" i="4" s="1"/>
  <c r="P30" i="4"/>
  <c r="O30" i="4"/>
  <c r="N30" i="4"/>
  <c r="M30" i="4"/>
  <c r="L30" i="4"/>
  <c r="T36" i="3"/>
  <c r="S36" i="3"/>
  <c r="R36" i="3"/>
  <c r="Q36" i="3"/>
  <c r="P36" i="3"/>
  <c r="O36" i="3"/>
  <c r="N36" i="3"/>
  <c r="M36" i="3"/>
  <c r="T34" i="3"/>
  <c r="Q34" i="3"/>
  <c r="P34" i="3"/>
  <c r="O34" i="3"/>
  <c r="N34" i="3"/>
  <c r="M34" i="3"/>
  <c r="S33" i="3"/>
  <c r="R33" i="3"/>
  <c r="Q33" i="3"/>
  <c r="P33" i="3"/>
  <c r="O33" i="3"/>
  <c r="N33" i="3"/>
  <c r="M33" i="3"/>
  <c r="Q31" i="3"/>
  <c r="P31" i="3"/>
  <c r="O31" i="3"/>
  <c r="N31" i="3"/>
  <c r="M31" i="3"/>
  <c r="T30" i="3"/>
  <c r="T32" i="3" s="1"/>
  <c r="S30" i="3"/>
  <c r="S32" i="3" s="1"/>
  <c r="R30" i="3"/>
  <c r="Q30" i="3"/>
  <c r="P30" i="3"/>
  <c r="O30" i="3"/>
  <c r="N30" i="3"/>
  <c r="M30" i="3"/>
  <c r="O32" i="4" l="1"/>
  <c r="O35" i="4" s="1"/>
  <c r="Q35" i="4"/>
  <c r="P32" i="4"/>
  <c r="P35" i="4" s="1"/>
  <c r="L32" i="4"/>
  <c r="L35" i="4" s="1"/>
  <c r="Q32" i="3"/>
  <c r="Q35" i="3" s="1"/>
  <c r="P32" i="3"/>
  <c r="P35" i="3" s="1"/>
  <c r="O32" i="3"/>
  <c r="O35" i="3" s="1"/>
  <c r="S35" i="4"/>
  <c r="S35" i="3"/>
  <c r="T35" i="3"/>
  <c r="M32" i="3"/>
  <c r="M35" i="3" s="1"/>
  <c r="M32" i="4"/>
  <c r="M35" i="4" s="1"/>
  <c r="N32" i="4"/>
  <c r="N35" i="4" s="1"/>
  <c r="R32" i="4"/>
  <c r="R35" i="4" s="1"/>
  <c r="N32" i="3"/>
  <c r="N35" i="3" s="1"/>
  <c r="R32" i="3"/>
  <c r="R35" i="3" s="1"/>
  <c r="P37" i="4" l="1"/>
  <c r="L37" i="4"/>
  <c r="L48" i="4" s="1"/>
  <c r="P37" i="3"/>
  <c r="T37" i="3"/>
  <c r="T48" i="3" s="1"/>
  <c r="P44" i="4" l="1"/>
  <c r="P43" i="4"/>
  <c r="P47" i="4"/>
  <c r="P46" i="4"/>
  <c r="P45" i="4"/>
  <c r="P49" i="4"/>
  <c r="Q37" i="4"/>
  <c r="P48" i="4"/>
  <c r="L47" i="4"/>
  <c r="L44" i="4"/>
  <c r="L43" i="4"/>
  <c r="L49" i="4"/>
  <c r="L46" i="4"/>
  <c r="L45" i="4"/>
  <c r="O37" i="4"/>
  <c r="S37" i="4"/>
  <c r="P43" i="3"/>
  <c r="P44" i="3"/>
  <c r="P49" i="3"/>
  <c r="P47" i="3"/>
  <c r="P46" i="3"/>
  <c r="P45" i="3"/>
  <c r="P48" i="3"/>
  <c r="T47" i="3"/>
  <c r="T43" i="3"/>
  <c r="T49" i="3"/>
  <c r="T45" i="3"/>
  <c r="S37" i="3"/>
  <c r="Q37" i="3"/>
  <c r="Q48" i="3" s="1"/>
  <c r="M37" i="3"/>
  <c r="M48" i="3" s="1"/>
  <c r="O37" i="3"/>
  <c r="O48" i="3" s="1"/>
  <c r="O47" i="4" l="1"/>
  <c r="O46" i="4"/>
  <c r="O44" i="4"/>
  <c r="O43" i="4"/>
  <c r="O45" i="4"/>
  <c r="O49" i="4"/>
  <c r="Q49" i="4"/>
  <c r="Q43" i="4"/>
  <c r="Q46" i="4"/>
  <c r="Q45" i="4"/>
  <c r="Q48" i="4"/>
  <c r="S43" i="4"/>
  <c r="S49" i="4"/>
  <c r="S47" i="4"/>
  <c r="S45" i="4"/>
  <c r="N37" i="4"/>
  <c r="N48" i="4" s="1"/>
  <c r="O48" i="4"/>
  <c r="R37" i="4"/>
  <c r="S48" i="4"/>
  <c r="M37" i="4"/>
  <c r="M48" i="4" s="1"/>
  <c r="S45" i="3"/>
  <c r="S46" i="3"/>
  <c r="S43" i="3"/>
  <c r="S49" i="3"/>
  <c r="O44" i="3"/>
  <c r="O45" i="3"/>
  <c r="O46" i="3"/>
  <c r="O47" i="3"/>
  <c r="O49" i="3"/>
  <c r="O43" i="3"/>
  <c r="M44" i="3"/>
  <c r="M45" i="3"/>
  <c r="M47" i="3"/>
  <c r="M43" i="3"/>
  <c r="M49" i="3"/>
  <c r="M46" i="3"/>
  <c r="R37" i="3"/>
  <c r="N37" i="3"/>
  <c r="N48" i="3" s="1"/>
  <c r="S48" i="3"/>
  <c r="Q47" i="3"/>
  <c r="Q44" i="3"/>
  <c r="Q49" i="3"/>
  <c r="Q46" i="3"/>
  <c r="Q45" i="3"/>
  <c r="Q43" i="3"/>
  <c r="N46" i="4" l="1"/>
  <c r="N47" i="4"/>
  <c r="N43" i="4"/>
  <c r="N49" i="4"/>
  <c r="N44" i="4"/>
  <c r="N45" i="4"/>
  <c r="R49" i="4"/>
  <c r="R46" i="4"/>
  <c r="R43" i="4"/>
  <c r="R45" i="4"/>
  <c r="M46" i="4"/>
  <c r="M47" i="4"/>
  <c r="M49" i="4"/>
  <c r="M44" i="4"/>
  <c r="M43" i="4"/>
  <c r="M45" i="4"/>
  <c r="R48" i="4"/>
  <c r="R46" i="3"/>
  <c r="R49" i="3"/>
  <c r="R43" i="3"/>
  <c r="R45" i="3"/>
  <c r="R48" i="3"/>
  <c r="N44" i="3"/>
  <c r="N47" i="3"/>
  <c r="N43" i="3"/>
  <c r="N49" i="3"/>
  <c r="N46" i="3"/>
  <c r="N45" i="3"/>
  <c r="S25" i="4" l="1"/>
  <c r="R25" i="4"/>
  <c r="Q25" i="4"/>
  <c r="P25" i="4"/>
  <c r="O25" i="4"/>
  <c r="N25" i="4"/>
  <c r="M25" i="4"/>
  <c r="L25" i="4"/>
  <c r="T6" i="4"/>
  <c r="T6" i="5" s="1"/>
  <c r="T7" i="4"/>
  <c r="T7" i="5" s="1"/>
  <c r="T8" i="4"/>
  <c r="T8" i="5" s="1"/>
  <c r="T9" i="4"/>
  <c r="T9" i="5" s="1"/>
  <c r="T10" i="4"/>
  <c r="T10" i="5" s="1"/>
  <c r="T11" i="4"/>
  <c r="T11" i="5" s="1"/>
  <c r="T12" i="4"/>
  <c r="T12" i="5" s="1"/>
  <c r="T13" i="4"/>
  <c r="T13" i="5" s="1"/>
  <c r="T14" i="4"/>
  <c r="T14" i="5" s="1"/>
  <c r="T15" i="4"/>
  <c r="T15" i="5" s="1"/>
  <c r="T16" i="4"/>
  <c r="T16" i="5" s="1"/>
  <c r="T17" i="4"/>
  <c r="T17" i="5" s="1"/>
  <c r="T18" i="4"/>
  <c r="T18" i="5" s="1"/>
  <c r="T19" i="4"/>
  <c r="T19" i="5" s="1"/>
  <c r="T20" i="4"/>
  <c r="T20" i="5" s="1"/>
  <c r="T21" i="4"/>
  <c r="T21" i="5" s="1"/>
  <c r="T22" i="4"/>
  <c r="T22" i="5" s="1"/>
  <c r="T23" i="4"/>
  <c r="T23" i="5" s="1"/>
  <c r="T24" i="4"/>
  <c r="T24" i="5" s="1"/>
  <c r="N25" i="3"/>
  <c r="O25" i="3"/>
  <c r="P25" i="3"/>
  <c r="Q25" i="3"/>
  <c r="R25" i="3"/>
  <c r="S25" i="3"/>
  <c r="T25" i="3"/>
  <c r="M25" i="3"/>
  <c r="T25" i="5" l="1"/>
  <c r="T25" i="4"/>
  <c r="U25" i="3"/>
</calcChain>
</file>

<file path=xl/sharedStrings.xml><?xml version="1.0" encoding="utf-8"?>
<sst xmlns="http://schemas.openxmlformats.org/spreadsheetml/2006/main" count="1419" uniqueCount="163">
  <si>
    <t>DIS</t>
  </si>
  <si>
    <t>Year of Birth</t>
  </si>
  <si>
    <t>U18</t>
  </si>
  <si>
    <t>U20</t>
  </si>
  <si>
    <t>U23</t>
  </si>
  <si>
    <t>U26</t>
  </si>
  <si>
    <t>COMB</t>
  </si>
  <si>
    <t>A22</t>
  </si>
  <si>
    <t>WA8</t>
  </si>
  <si>
    <t>A20</t>
  </si>
  <si>
    <t>B24</t>
  </si>
  <si>
    <t>A21</t>
  </si>
  <si>
    <t>Z1</t>
  </si>
  <si>
    <t>B18</t>
  </si>
  <si>
    <t>Z2</t>
  </si>
  <si>
    <t>B19</t>
  </si>
  <si>
    <t>A19</t>
  </si>
  <si>
    <t>A18</t>
  </si>
  <si>
    <t>B22</t>
  </si>
  <si>
    <t>B21</t>
  </si>
  <si>
    <t>B20</t>
  </si>
  <si>
    <t>Z</t>
  </si>
  <si>
    <t>B</t>
  </si>
  <si>
    <t>A Age</t>
  </si>
  <si>
    <t>*</t>
  </si>
  <si>
    <t>WA</t>
  </si>
  <si>
    <t>Athlete</t>
  </si>
  <si>
    <t>WA16</t>
  </si>
  <si>
    <t>WA24</t>
  </si>
  <si>
    <t>WA40</t>
  </si>
  <si>
    <t>NO STD</t>
  </si>
  <si>
    <t>DENY*</t>
  </si>
  <si>
    <t>Table</t>
  </si>
  <si>
    <t>A STD</t>
  </si>
  <si>
    <t>STD</t>
  </si>
  <si>
    <t>DENY</t>
  </si>
  <si>
    <t>Athlete hasn't reached this age so far.</t>
  </si>
  <si>
    <t>Matched performance standards by 282 EAA athletes at every single age from 18y to 25y.</t>
  </si>
  <si>
    <t>By categories of standards and in numbers.</t>
  </si>
  <si>
    <t>By categories of standards and in %.</t>
  </si>
  <si>
    <t>Performance development of 282 EAA Athletes - Men &amp; Women - Top 8 at WC OG 2015 2016 2017 2019 - Summary</t>
  </si>
  <si>
    <t>How to read these sheets ?</t>
  </si>
  <si>
    <t>Crucial findings</t>
  </si>
  <si>
    <t>45,4% don't meet standards at the age of 18.</t>
  </si>
  <si>
    <t>At the age of 21 almost 80% reach A Age or higher performance levels.</t>
  </si>
  <si>
    <t>(A Age-level being at least EAA U20 Top 14 and EAA U23 Top 16).</t>
  </si>
  <si>
    <t>The B-level is hardly relevant between the ages 18 to 21 years.</t>
  </si>
  <si>
    <t>The age of 23 is very significant for making the transition to the WA40 and higher level.</t>
  </si>
  <si>
    <t>Only 3 of the 282 athletes (1,06%) did not meet any standard at the ages U20 and U23.</t>
  </si>
  <si>
    <t>2 of them are marathon runners. Age group standards are not relevant for the marathon</t>
  </si>
  <si>
    <t>In other populations we found out that other athletes who don’t meet standards are those who started competing at ages older than 22.</t>
  </si>
  <si>
    <t>This has been validated by investigating the performance development of very large populations of Belgian athletes.</t>
  </si>
  <si>
    <t xml:space="preserve">Conclusion : the bottom level (ZONE 2) is very reliable to discriminate between the potential or not to ever reach the A-performance level. </t>
  </si>
  <si>
    <t>Matched performance standards by 86 EAA athletes at every single age from 18y to 25y. Throwing Events.</t>
  </si>
  <si>
    <t>Matched performance standards by 44 EAA athletes at every single age from 18y to 25y. Sprint &amp; Hurdle Events.</t>
  </si>
  <si>
    <t>All 282 EAA athletes - Men &amp; Women</t>
  </si>
  <si>
    <t>86 EAA athletes - Men &amp; Women - Throwing Events</t>
  </si>
  <si>
    <t>ALL</t>
  </si>
  <si>
    <t>SPRINT</t>
  </si>
  <si>
    <t>RUN</t>
  </si>
  <si>
    <t>JUMP</t>
  </si>
  <si>
    <t>THROW</t>
  </si>
  <si>
    <t>44 EAA athletes - Men &amp; Women - Sprint &amp; Hurdles Events</t>
  </si>
  <si>
    <t>Matched performance standards by 33 EAA athletes at every single age from 18y to 25y. Running Events.</t>
  </si>
  <si>
    <t>Analysis of performance development of 45 EAA Women - Top 8 at WC OG 2015 2016 2017 2019 - Jumping Events</t>
  </si>
  <si>
    <t>Matched performance standards at every single age by 45 EAA athletes - Women.</t>
  </si>
  <si>
    <t>Matched performance standards by 78 EAA athletes at every single age from 18y to 25y.</t>
  </si>
  <si>
    <t>Analysis of performance development of 84 EAA Men &amp; Women - Top 8 at WC OG 2015 2016 2017 2019 - Jumping Events</t>
  </si>
  <si>
    <t>Matched performance standards by 84 EAA athletes at every single age from 18y to 25y.</t>
  </si>
  <si>
    <t>Matched performance standards at every single age by 84 EAA athletes - Men &amp; Women.</t>
  </si>
  <si>
    <t>84 EAA athletes - Men &amp; Women - Jumping Events</t>
  </si>
  <si>
    <t>33 EAA athletes - Men &amp; Women - Running Events</t>
  </si>
  <si>
    <t>Niklas Kaul</t>
  </si>
  <si>
    <t>Kai Kazmirek</t>
  </si>
  <si>
    <t>Pieter Braun</t>
  </si>
  <si>
    <t>Ilya Shkurenyov</t>
  </si>
  <si>
    <t>Janek Oiglane</t>
  </si>
  <si>
    <t>Adam Helcelet</t>
  </si>
  <si>
    <t>Thomas Van Der Plaetsen</t>
  </si>
  <si>
    <t>Oleksiy Kasyanov</t>
  </si>
  <si>
    <t>Michael Schrader</t>
  </si>
  <si>
    <t>Rico Freimuth</t>
  </si>
  <si>
    <t>Kevin Mayer</t>
  </si>
  <si>
    <t>Maicel Uibo</t>
  </si>
  <si>
    <t>Performance development of 12 EAA athletes Men - Top 8 at WC OG 2015 2016 2017 2019 - Combined Events</t>
  </si>
  <si>
    <t>Katarina Johnson-Thompson</t>
  </si>
  <si>
    <t>1,97i</t>
  </si>
  <si>
    <t>C</t>
  </si>
  <si>
    <t>Nafissatou Thiam</t>
  </si>
  <si>
    <t>Verena Preiner</t>
  </si>
  <si>
    <t>Jessica Ennis-Hill</t>
  </si>
  <si>
    <t>1,92i</t>
  </si>
  <si>
    <t>Ivona Dadic</t>
  </si>
  <si>
    <t>Anastasya Mokhnyuk</t>
  </si>
  <si>
    <t>Emma Oosterwegel</t>
  </si>
  <si>
    <t>Carolin Schäfer</t>
  </si>
  <si>
    <t>Nadine Broersen</t>
  </si>
  <si>
    <t>Györgyi Zsivoczky-Farkas</t>
  </si>
  <si>
    <t>Laura Ikauniece-Admidina</t>
  </si>
  <si>
    <t>Anouk Vetter</t>
  </si>
  <si>
    <t>Claudia Salman-Rath</t>
  </si>
  <si>
    <t>Performance development of 13 EAA athletes Women - Top 8 at WC OG 2015 2016 2017 2019 - Combined Events</t>
  </si>
  <si>
    <t>Analysis of performance development of 12 EAA Men - Top 8 at WC OG 2015 2016 2017 2019 - Combined Events</t>
  </si>
  <si>
    <t>Matched performance standards at every single age by 12 EAA athletes - Men.</t>
  </si>
  <si>
    <t>Matched performance standards by 12 EAA athletes (Men) at every single age from 18y to 25y.</t>
  </si>
  <si>
    <t>Matched performance standards by 12 EAA athletes at every single age from 18y to 25y.</t>
  </si>
  <si>
    <t>Matched performance standards by 12 EAA athletes (Women) at every single age from 18y to 25y.</t>
  </si>
  <si>
    <t>25 EAA athletes - Men &amp; Women - Combined Events</t>
  </si>
  <si>
    <t>Matched performance standard A Age by 272 EAA athletes at every single age from 18y to 25y.</t>
  </si>
  <si>
    <t>By Discipline Groups in %.</t>
  </si>
  <si>
    <t>Matched performance standard WA8-WA40 by 272 EAA athletes at every single age from 18y to 25y.</t>
  </si>
  <si>
    <t>Matched performance A-standard by 272 EAA athletes at every single age from 18y to 25y.</t>
  </si>
  <si>
    <t>Matched performance standard by 272 EAA athletes at every single age from 18y to 25y.</t>
  </si>
  <si>
    <t>Tables</t>
  </si>
  <si>
    <t>COMB (25)</t>
  </si>
  <si>
    <t>Matched performance standards by 25 EAA athletes (COMB) at every single age from 18y to 25y.</t>
  </si>
  <si>
    <t>M &amp; W Combined vs. All Disciplines</t>
  </si>
  <si>
    <t>All 278 EAA athletes - Men &amp; Women</t>
  </si>
  <si>
    <t>Matched performance standards by 278 EAA athletes at every single age from 18y to 25y.</t>
  </si>
  <si>
    <t>Performance development of 25 EAA Athletes - Men &amp; Women COMB - Top 8 at WC OG 2015 2016 2017 2019 - Global</t>
  </si>
  <si>
    <t>All 151 EAA athletes - Men</t>
  </si>
  <si>
    <t>All 127 EAA athletes - Women</t>
  </si>
  <si>
    <t>Matched performance standards by 151 EAA athletes (Men) at every single age from 18y to 25y.</t>
  </si>
  <si>
    <t>Matched performance standards by 127 EAA athletes (Women)  at every single age from 18y to 25y.</t>
  </si>
  <si>
    <t>As compared to the averages of all 278 athletes.</t>
  </si>
  <si>
    <t>ALL (151)</t>
  </si>
  <si>
    <t>As compared to the averages of all 151 athletes (Men).</t>
  </si>
  <si>
    <t>ALL (127)</t>
  </si>
  <si>
    <t>As compared to the averages of all 127 athletes (Women).</t>
  </si>
  <si>
    <t>12 athletes - Combined Events Men</t>
  </si>
  <si>
    <t>Men Combined vs. All Disciplines Men</t>
  </si>
  <si>
    <t>13 athletes - Combined Events Women</t>
  </si>
  <si>
    <t>Women Combined vs. All Disciplines Women</t>
  </si>
  <si>
    <t>ALL (278)</t>
  </si>
  <si>
    <t>Matched performance standards by 25 EAA athletes (COMB) at every single age from 18y to 25y. Combined Events.</t>
  </si>
  <si>
    <t>COMB (12)</t>
  </si>
  <si>
    <t>Matched performance standards by 12 EAA athletes (Men COMB) at every single age from 18y to 25y.</t>
  </si>
  <si>
    <t>Matched performance standards by 12 EAA athletes at every single age from 18y to 25y. Men COMB.</t>
  </si>
  <si>
    <t>COMB (13)</t>
  </si>
  <si>
    <t>Matched performance standards by 13 EAA athletes (Women COMB) at every single age from 18y to 25y.</t>
  </si>
  <si>
    <t>Matched performance standards by 13 EAA athletes at every single age from 18y to 25y. Women COMB.</t>
  </si>
  <si>
    <t>In a previous research we analysed the year by year performance development of 282 EAA athletes that scored Top 8 placings</t>
  </si>
  <si>
    <t>at Olympic Games and World Championships in 2015, 2016, 2017 and 2019.</t>
  </si>
  <si>
    <t>The question came whether the results would be different in the respective disciplines or discipline groups.</t>
  </si>
  <si>
    <t>We therefore analysed the results by discipline group and by discipline or group of disciplines.</t>
  </si>
  <si>
    <t>Method and effects</t>
  </si>
  <si>
    <t>We eliminated the Marathon from this research because standards of performance development do not apply for the Marathon.</t>
  </si>
  <si>
    <t>Therefore the total population is now 278 athletes instead of 282.</t>
  </si>
  <si>
    <t>We also updated the year by year performance development until ages 25.</t>
  </si>
  <si>
    <t>The results in the numbers of athletes that reach performance standards at ages between 18 and 25 may</t>
  </si>
  <si>
    <t>differ from the initial tables as a result of :</t>
  </si>
  <si>
    <t>(a) Eliminating 4 athletes Marathon runners from the database;</t>
  </si>
  <si>
    <t>(b) Updating all results (ages 18-25) until 2022;</t>
  </si>
  <si>
    <t>(c) Including 2020 where a majority of athletes did not compete as a result of corona.</t>
  </si>
  <si>
    <t>This will raise the percentages in the category "No Standard".</t>
  </si>
  <si>
    <t>(d) A correction that has been applied to the A22/B24/ZONE1 performance standards.</t>
  </si>
  <si>
    <t>During this analysis we found out that the performance gap between the performance standards A21 and A22</t>
  </si>
  <si>
    <t>was too big in many events. Therefore we decided to define this performance standard as the halfway performance level</t>
  </si>
  <si>
    <t>between the level A21/B22 and the level WA40.</t>
  </si>
  <si>
    <t>In a next stage of this major update we will try to neutralise the effect of corona on these tables.</t>
  </si>
  <si>
    <t>Sprint and Hurdling (10 sheets)</t>
  </si>
  <si>
    <t xml:space="preserve">We analyse how 44 athletes who finished in Top 8 placings at OG and WC (2015-2019) in the Sprint and Hurdling disciplines </t>
  </si>
  <si>
    <t>performed against the defined standards.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</si>
</sst>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Verdana"/>
      <family val="2"/>
    </font>
    <font>
      <i/>
      <sz val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" fillId="0" borderId="13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5" fillId="0" borderId="0" xfId="0" applyFont="1"/>
    <xf numFmtId="2" fontId="3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0" fillId="0" borderId="0" xfId="0" applyFont="1"/>
    <xf numFmtId="0" fontId="3" fillId="0" borderId="2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/>
    <xf numFmtId="164" fontId="3" fillId="5" borderId="21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2" fontId="1" fillId="0" borderId="0" xfId="0" applyNumberFormat="1" applyFont="1" applyAlignment="1">
      <alignment horizontal="right"/>
    </xf>
    <xf numFmtId="2" fontId="9" fillId="0" borderId="21" xfId="0" applyNumberFormat="1" applyFont="1" applyBorder="1" applyAlignment="1">
      <alignment horizontal="center"/>
    </xf>
    <xf numFmtId="2" fontId="3" fillId="6" borderId="21" xfId="0" applyNumberFormat="1" applyFont="1" applyFill="1" applyBorder="1" applyAlignment="1">
      <alignment horizontal="center"/>
    </xf>
    <xf numFmtId="164" fontId="3" fillId="6" borderId="21" xfId="0" applyNumberFormat="1" applyFont="1" applyFill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9" fillId="6" borderId="21" xfId="0" applyNumberFormat="1" applyFont="1" applyFill="1" applyBorder="1" applyAlignment="1">
      <alignment horizontal="center"/>
    </xf>
    <xf numFmtId="2" fontId="3" fillId="7" borderId="21" xfId="0" applyNumberFormat="1" applyFont="1" applyFill="1" applyBorder="1" applyAlignment="1">
      <alignment horizontal="center"/>
    </xf>
    <xf numFmtId="164" fontId="1" fillId="7" borderId="21" xfId="0" applyNumberFormat="1" applyFont="1" applyFill="1" applyBorder="1" applyAlignment="1">
      <alignment horizont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8" borderId="21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2">
    <cellStyle name="Standaard" xfId="0" builtinId="0"/>
    <cellStyle name="Standaard 3" xfId="1" xr:uid="{22004998-D499-482F-AEFC-BA02DCD0D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D6FC-4297-43DF-9420-A0A1667E4DC9}">
  <dimension ref="B2:B30"/>
  <sheetViews>
    <sheetView workbookViewId="0">
      <selection activeCell="P10" sqref="P10"/>
    </sheetView>
  </sheetViews>
  <sheetFormatPr defaultRowHeight="12.75" x14ac:dyDescent="0.2"/>
  <cols>
    <col min="1" max="16384" width="9.140625" style="52"/>
  </cols>
  <sheetData>
    <row r="2" spans="2:2" ht="15.75" x14ac:dyDescent="0.25">
      <c r="B2" s="67" t="s">
        <v>41</v>
      </c>
    </row>
    <row r="4" spans="2:2" x14ac:dyDescent="0.2">
      <c r="B4" s="52" t="s">
        <v>141</v>
      </c>
    </row>
    <row r="5" spans="2:2" x14ac:dyDescent="0.2">
      <c r="B5" s="52" t="s">
        <v>142</v>
      </c>
    </row>
    <row r="7" spans="2:2" x14ac:dyDescent="0.2">
      <c r="B7" s="100" t="s">
        <v>143</v>
      </c>
    </row>
    <row r="8" spans="2:2" x14ac:dyDescent="0.2">
      <c r="B8" s="100" t="s">
        <v>144</v>
      </c>
    </row>
    <row r="9" spans="2:2" x14ac:dyDescent="0.2">
      <c r="B9" s="100"/>
    </row>
    <row r="10" spans="2:2" x14ac:dyDescent="0.2">
      <c r="B10" s="101" t="s">
        <v>145</v>
      </c>
    </row>
    <row r="11" spans="2:2" x14ac:dyDescent="0.2">
      <c r="B11" s="52" t="s">
        <v>146</v>
      </c>
    </row>
    <row r="12" spans="2:2" x14ac:dyDescent="0.2">
      <c r="B12" s="52" t="s">
        <v>147</v>
      </c>
    </row>
    <row r="14" spans="2:2" x14ac:dyDescent="0.2">
      <c r="B14" s="52" t="s">
        <v>148</v>
      </c>
    </row>
    <row r="15" spans="2:2" x14ac:dyDescent="0.2">
      <c r="B15" s="52" t="s">
        <v>149</v>
      </c>
    </row>
    <row r="16" spans="2:2" x14ac:dyDescent="0.2">
      <c r="B16" s="52" t="s">
        <v>150</v>
      </c>
    </row>
    <row r="17" spans="2:2" x14ac:dyDescent="0.2">
      <c r="B17" s="52" t="s">
        <v>151</v>
      </c>
    </row>
    <row r="18" spans="2:2" x14ac:dyDescent="0.2">
      <c r="B18" s="52" t="s">
        <v>152</v>
      </c>
    </row>
    <row r="19" spans="2:2" x14ac:dyDescent="0.2">
      <c r="B19" s="52" t="s">
        <v>153</v>
      </c>
    </row>
    <row r="20" spans="2:2" x14ac:dyDescent="0.2">
      <c r="B20" s="52" t="s">
        <v>154</v>
      </c>
    </row>
    <row r="21" spans="2:2" x14ac:dyDescent="0.2">
      <c r="B21" s="52" t="s">
        <v>155</v>
      </c>
    </row>
    <row r="22" spans="2:2" x14ac:dyDescent="0.2">
      <c r="B22" s="52" t="s">
        <v>156</v>
      </c>
    </row>
    <row r="23" spans="2:2" x14ac:dyDescent="0.2">
      <c r="B23" s="52" t="s">
        <v>157</v>
      </c>
    </row>
    <row r="24" spans="2:2" x14ac:dyDescent="0.2">
      <c r="B24" s="52" t="s">
        <v>158</v>
      </c>
    </row>
    <row r="26" spans="2:2" x14ac:dyDescent="0.2">
      <c r="B26" s="52" t="s">
        <v>159</v>
      </c>
    </row>
    <row r="28" spans="2:2" x14ac:dyDescent="0.2">
      <c r="B28" s="101" t="s">
        <v>160</v>
      </c>
    </row>
    <row r="29" spans="2:2" x14ac:dyDescent="0.2">
      <c r="B29" s="52" t="s">
        <v>161</v>
      </c>
    </row>
    <row r="30" spans="2:2" x14ac:dyDescent="0.2">
      <c r="B30" s="52" t="s">
        <v>162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1DD4-6823-45AA-8493-0879F2FA777F}">
  <dimension ref="A3:AD32"/>
  <sheetViews>
    <sheetView workbookViewId="0">
      <selection activeCell="O22" sqref="O22"/>
    </sheetView>
  </sheetViews>
  <sheetFormatPr defaultRowHeight="15.75" x14ac:dyDescent="0.25"/>
  <cols>
    <col min="1" max="1" width="6.7109375" style="95" customWidth="1"/>
    <col min="2" max="2" width="6.7109375" style="52" customWidth="1"/>
    <col min="3" max="10" width="6.7109375" customWidth="1"/>
    <col min="13" max="20" width="5.7109375" customWidth="1"/>
    <col min="22" max="22" width="12.42578125" customWidth="1"/>
    <col min="23" max="30" width="7.28515625" customWidth="1"/>
  </cols>
  <sheetData>
    <row r="3" spans="1:30" s="98" customFormat="1" x14ac:dyDescent="0.25">
      <c r="A3" s="95"/>
      <c r="B3" s="96"/>
      <c r="C3" s="97">
        <v>18</v>
      </c>
      <c r="D3" s="97">
        <v>19</v>
      </c>
      <c r="E3" s="97">
        <v>20</v>
      </c>
      <c r="F3" s="97">
        <v>21</v>
      </c>
      <c r="G3" s="97">
        <v>22</v>
      </c>
      <c r="H3" s="97">
        <v>23</v>
      </c>
      <c r="I3" s="97">
        <v>24</v>
      </c>
      <c r="J3" s="97">
        <v>25</v>
      </c>
      <c r="L3" s="46"/>
      <c r="M3" s="45">
        <v>18</v>
      </c>
      <c r="N3" s="45">
        <v>19</v>
      </c>
      <c r="O3" s="45">
        <v>20</v>
      </c>
      <c r="P3" s="45">
        <v>21</v>
      </c>
      <c r="Q3" s="45">
        <v>22</v>
      </c>
      <c r="R3" s="45">
        <v>23</v>
      </c>
      <c r="S3" s="45">
        <v>24</v>
      </c>
      <c r="T3" s="45">
        <v>25</v>
      </c>
      <c r="V3" s="46"/>
      <c r="W3" s="45">
        <v>18</v>
      </c>
      <c r="X3" s="45">
        <v>19</v>
      </c>
      <c r="Y3" s="45">
        <v>20</v>
      </c>
      <c r="Z3" s="45">
        <v>21</v>
      </c>
      <c r="AA3" s="45">
        <v>22</v>
      </c>
      <c r="AB3" s="45">
        <v>23</v>
      </c>
      <c r="AC3" s="45">
        <v>24</v>
      </c>
      <c r="AD3" s="45">
        <v>25</v>
      </c>
    </row>
    <row r="4" spans="1:30" x14ac:dyDescent="0.25">
      <c r="A4" s="95" t="s">
        <v>6</v>
      </c>
      <c r="B4" s="52">
        <v>1</v>
      </c>
      <c r="C4" s="30" t="s">
        <v>7</v>
      </c>
      <c r="D4" s="30" t="s">
        <v>7</v>
      </c>
      <c r="E4" s="30" t="s">
        <v>27</v>
      </c>
      <c r="F4" s="30" t="s">
        <v>8</v>
      </c>
      <c r="G4" s="30"/>
      <c r="H4" s="30" t="s">
        <v>28</v>
      </c>
      <c r="I4" s="30" t="s">
        <v>8</v>
      </c>
      <c r="J4" s="30"/>
      <c r="L4" s="47" t="s">
        <v>25</v>
      </c>
      <c r="M4" s="51">
        <f>'COMB MEN by event'!M4+'COMB WOMEN by event'!M4</f>
        <v>0</v>
      </c>
      <c r="N4" s="51">
        <f>'COMB MEN by event'!N4+'COMB WOMEN by event'!N4</f>
        <v>4</v>
      </c>
      <c r="O4" s="51">
        <f>'COMB MEN by event'!O4+'COMB WOMEN by event'!O4</f>
        <v>9</v>
      </c>
      <c r="P4" s="51">
        <f>'COMB MEN by event'!P4+'COMB WOMEN by event'!P4</f>
        <v>18</v>
      </c>
      <c r="Q4" s="51">
        <f>'COMB MEN by event'!Q4+'COMB WOMEN by event'!Q4</f>
        <v>17</v>
      </c>
      <c r="R4" s="51">
        <f>'COMB MEN by event'!R4+'COMB WOMEN by event'!R4</f>
        <v>23</v>
      </c>
      <c r="S4" s="51">
        <f>'COMB MEN by event'!S4+'COMB WOMEN by event'!S4</f>
        <v>23</v>
      </c>
      <c r="T4" s="51">
        <f>'COMB MEN by event'!T4+'COMB WOMEN by event'!T4</f>
        <v>20</v>
      </c>
      <c r="V4" s="47" t="s">
        <v>25</v>
      </c>
      <c r="W4" s="50">
        <f>M4/M$11</f>
        <v>0</v>
      </c>
      <c r="X4" s="50">
        <f t="shared" ref="X4:AD10" si="0">N4/N$11</f>
        <v>0.16</v>
      </c>
      <c r="Y4" s="50">
        <f t="shared" si="0"/>
        <v>0.36</v>
      </c>
      <c r="Z4" s="50">
        <f t="shared" si="0"/>
        <v>0.72</v>
      </c>
      <c r="AA4" s="50">
        <f t="shared" si="0"/>
        <v>0.68</v>
      </c>
      <c r="AB4" s="50">
        <f t="shared" si="0"/>
        <v>0.92</v>
      </c>
      <c r="AC4" s="50">
        <f t="shared" si="0"/>
        <v>0.92</v>
      </c>
      <c r="AD4" s="50">
        <f t="shared" si="0"/>
        <v>0.83333333333333337</v>
      </c>
    </row>
    <row r="5" spans="1:30" x14ac:dyDescent="0.25">
      <c r="B5" s="52">
        <v>2</v>
      </c>
      <c r="C5" s="30" t="s">
        <v>9</v>
      </c>
      <c r="D5" s="30" t="s">
        <v>7</v>
      </c>
      <c r="E5" s="30" t="s">
        <v>7</v>
      </c>
      <c r="F5" s="30" t="s">
        <v>28</v>
      </c>
      <c r="G5" s="30" t="s">
        <v>27</v>
      </c>
      <c r="H5" s="30" t="s">
        <v>8</v>
      </c>
      <c r="I5" s="30" t="s">
        <v>8</v>
      </c>
      <c r="J5" s="30" t="s">
        <v>8</v>
      </c>
      <c r="L5" s="47" t="s">
        <v>23</v>
      </c>
      <c r="M5" s="51">
        <f>'COMB MEN by event'!M5+'COMB WOMEN by event'!M5</f>
        <v>8</v>
      </c>
      <c r="N5" s="51">
        <f>'COMB MEN by event'!N5+'COMB WOMEN by event'!N5</f>
        <v>12</v>
      </c>
      <c r="O5" s="51">
        <f>'COMB MEN by event'!O5+'COMB WOMEN by event'!O5</f>
        <v>10</v>
      </c>
      <c r="P5" s="51">
        <f>'COMB MEN by event'!P5+'COMB WOMEN by event'!P5</f>
        <v>4</v>
      </c>
      <c r="Q5" s="51">
        <f>'COMB MEN by event'!Q5+'COMB WOMEN by event'!Q5</f>
        <v>2</v>
      </c>
      <c r="R5" s="51">
        <f>'COMB MEN by event'!R5+'COMB WOMEN by event'!R5</f>
        <v>0</v>
      </c>
      <c r="S5" s="51">
        <f>'COMB MEN by event'!S5+'COMB WOMEN by event'!S5</f>
        <v>0</v>
      </c>
      <c r="T5" s="51">
        <f>'COMB MEN by event'!T5+'COMB WOMEN by event'!T5</f>
        <v>0</v>
      </c>
      <c r="V5" s="47" t="s">
        <v>23</v>
      </c>
      <c r="W5" s="50">
        <f t="shared" ref="W5:W10" si="1">M5/M$11</f>
        <v>0.32</v>
      </c>
      <c r="X5" s="50">
        <f t="shared" si="0"/>
        <v>0.48</v>
      </c>
      <c r="Y5" s="50">
        <f t="shared" si="0"/>
        <v>0.4</v>
      </c>
      <c r="Z5" s="50">
        <f t="shared" si="0"/>
        <v>0.16</v>
      </c>
      <c r="AA5" s="50">
        <f t="shared" si="0"/>
        <v>0.08</v>
      </c>
      <c r="AB5" s="50">
        <f t="shared" si="0"/>
        <v>0</v>
      </c>
      <c r="AC5" s="50">
        <f t="shared" si="0"/>
        <v>0</v>
      </c>
      <c r="AD5" s="50">
        <f t="shared" si="0"/>
        <v>0</v>
      </c>
    </row>
    <row r="6" spans="1:30" x14ac:dyDescent="0.25">
      <c r="B6" s="52">
        <v>3</v>
      </c>
      <c r="C6" s="30" t="s">
        <v>17</v>
      </c>
      <c r="D6" s="30" t="s">
        <v>7</v>
      </c>
      <c r="E6" s="30" t="s">
        <v>9</v>
      </c>
      <c r="F6" s="30" t="s">
        <v>29</v>
      </c>
      <c r="G6" s="30" t="s">
        <v>27</v>
      </c>
      <c r="H6" s="30" t="s">
        <v>29</v>
      </c>
      <c r="I6" s="30" t="s">
        <v>27</v>
      </c>
      <c r="J6" s="30" t="s">
        <v>27</v>
      </c>
      <c r="L6" s="57" t="s">
        <v>33</v>
      </c>
      <c r="M6" s="58">
        <f>SUM(M4:M5)</f>
        <v>8</v>
      </c>
      <c r="N6" s="58">
        <f t="shared" ref="N6:T6" si="2">SUM(N4:N5)</f>
        <v>16</v>
      </c>
      <c r="O6" s="58">
        <f t="shared" si="2"/>
        <v>19</v>
      </c>
      <c r="P6" s="58">
        <f t="shared" si="2"/>
        <v>22</v>
      </c>
      <c r="Q6" s="58">
        <f t="shared" si="2"/>
        <v>19</v>
      </c>
      <c r="R6" s="58">
        <f t="shared" si="2"/>
        <v>23</v>
      </c>
      <c r="S6" s="58">
        <f t="shared" si="2"/>
        <v>23</v>
      </c>
      <c r="T6" s="58">
        <f t="shared" si="2"/>
        <v>20</v>
      </c>
      <c r="V6" s="57" t="s">
        <v>33</v>
      </c>
      <c r="W6" s="99">
        <f t="shared" si="1"/>
        <v>0.32</v>
      </c>
      <c r="X6" s="99">
        <f t="shared" si="0"/>
        <v>0.64</v>
      </c>
      <c r="Y6" s="99">
        <f t="shared" si="0"/>
        <v>0.76</v>
      </c>
      <c r="Z6" s="99">
        <f t="shared" si="0"/>
        <v>0.88</v>
      </c>
      <c r="AA6" s="99">
        <f t="shared" si="0"/>
        <v>0.76</v>
      </c>
      <c r="AB6" s="99">
        <f t="shared" si="0"/>
        <v>0.92</v>
      </c>
      <c r="AC6" s="99">
        <f t="shared" si="0"/>
        <v>0.92</v>
      </c>
      <c r="AD6" s="99">
        <f t="shared" si="0"/>
        <v>0.83333333333333337</v>
      </c>
    </row>
    <row r="7" spans="1:30" x14ac:dyDescent="0.25">
      <c r="B7" s="52">
        <v>4</v>
      </c>
      <c r="C7" s="30"/>
      <c r="D7" s="30" t="s">
        <v>7</v>
      </c>
      <c r="E7" s="30" t="s">
        <v>29</v>
      </c>
      <c r="F7" s="30" t="s">
        <v>27</v>
      </c>
      <c r="G7" s="30" t="s">
        <v>27</v>
      </c>
      <c r="H7" s="30" t="s">
        <v>8</v>
      </c>
      <c r="I7" s="30" t="s">
        <v>8</v>
      </c>
      <c r="J7" s="30" t="s">
        <v>27</v>
      </c>
      <c r="L7" s="47" t="s">
        <v>22</v>
      </c>
      <c r="M7" s="51">
        <f>'COMB MEN by event'!M7+'COMB WOMEN by event'!M7</f>
        <v>6</v>
      </c>
      <c r="N7" s="51">
        <f>'COMB MEN by event'!N7+'COMB WOMEN by event'!N7</f>
        <v>1</v>
      </c>
      <c r="O7" s="51">
        <f>'COMB MEN by event'!O7+'COMB WOMEN by event'!O7</f>
        <v>0</v>
      </c>
      <c r="P7" s="51">
        <f>'COMB MEN by event'!P7+'COMB WOMEN by event'!P7</f>
        <v>1</v>
      </c>
      <c r="Q7" s="51">
        <f>'COMB MEN by event'!Q7+'COMB WOMEN by event'!Q7</f>
        <v>1</v>
      </c>
      <c r="R7" s="51">
        <f>'COMB MEN by event'!R7+'COMB WOMEN by event'!R7</f>
        <v>1</v>
      </c>
      <c r="S7" s="51">
        <f>'COMB MEN by event'!S7+'COMB WOMEN by event'!S7</f>
        <v>0</v>
      </c>
      <c r="T7" s="51">
        <f>'COMB MEN by event'!T7+'COMB WOMEN by event'!T7</f>
        <v>0</v>
      </c>
      <c r="V7" s="47" t="s">
        <v>22</v>
      </c>
      <c r="W7" s="50">
        <f>M7/M$11</f>
        <v>0.24</v>
      </c>
      <c r="X7" s="50">
        <f t="shared" si="0"/>
        <v>0.04</v>
      </c>
      <c r="Y7" s="50">
        <f t="shared" si="0"/>
        <v>0</v>
      </c>
      <c r="Z7" s="50">
        <f t="shared" si="0"/>
        <v>0.04</v>
      </c>
      <c r="AA7" s="50">
        <f t="shared" si="0"/>
        <v>0.04</v>
      </c>
      <c r="AB7" s="50">
        <f t="shared" si="0"/>
        <v>0.04</v>
      </c>
      <c r="AC7" s="50">
        <f t="shared" si="0"/>
        <v>0</v>
      </c>
      <c r="AD7" s="50">
        <f>T7/T$11</f>
        <v>0</v>
      </c>
    </row>
    <row r="8" spans="1:30" x14ac:dyDescent="0.25">
      <c r="B8" s="52">
        <v>5</v>
      </c>
      <c r="C8" s="30"/>
      <c r="D8" s="30" t="s">
        <v>9</v>
      </c>
      <c r="E8" s="30" t="s">
        <v>7</v>
      </c>
      <c r="F8" s="30" t="s">
        <v>29</v>
      </c>
      <c r="G8" s="30" t="s">
        <v>18</v>
      </c>
      <c r="H8" s="30" t="s">
        <v>27</v>
      </c>
      <c r="I8" s="30"/>
      <c r="J8" s="30" t="s">
        <v>27</v>
      </c>
      <c r="L8" s="47" t="s">
        <v>21</v>
      </c>
      <c r="M8" s="51">
        <f>'COMB MEN by event'!M8+'COMB WOMEN by event'!M8</f>
        <v>0</v>
      </c>
      <c r="N8" s="51">
        <f>'COMB MEN by event'!N8+'COMB WOMEN by event'!N8</f>
        <v>4</v>
      </c>
      <c r="O8" s="51">
        <f>'COMB MEN by event'!O8+'COMB WOMEN by event'!O8</f>
        <v>0</v>
      </c>
      <c r="P8" s="51">
        <f>'COMB MEN by event'!P8+'COMB WOMEN by event'!P8</f>
        <v>0</v>
      </c>
      <c r="Q8" s="51">
        <f>'COMB MEN by event'!Q8+'COMB WOMEN by event'!Q8</f>
        <v>1</v>
      </c>
      <c r="R8" s="51">
        <f>'COMB MEN by event'!R8+'COMB WOMEN by event'!R8</f>
        <v>0</v>
      </c>
      <c r="S8" s="51">
        <f>'COMB MEN by event'!S8+'COMB WOMEN by event'!S8</f>
        <v>0</v>
      </c>
      <c r="T8" s="51">
        <f>'COMB MEN by event'!T8+'COMB WOMEN by event'!T8</f>
        <v>0</v>
      </c>
      <c r="V8" s="47" t="s">
        <v>21</v>
      </c>
      <c r="W8" s="50">
        <f>M8/M$11</f>
        <v>0</v>
      </c>
      <c r="X8" s="50">
        <f t="shared" si="0"/>
        <v>0.16</v>
      </c>
      <c r="Y8" s="50">
        <f t="shared" si="0"/>
        <v>0</v>
      </c>
      <c r="Z8" s="50">
        <f t="shared" si="0"/>
        <v>0</v>
      </c>
      <c r="AA8" s="50">
        <f t="shared" si="0"/>
        <v>0.04</v>
      </c>
      <c r="AB8" s="50">
        <f t="shared" si="0"/>
        <v>0</v>
      </c>
      <c r="AC8" s="50">
        <f t="shared" si="0"/>
        <v>0</v>
      </c>
      <c r="AD8" s="50">
        <f>T8/T$11</f>
        <v>0</v>
      </c>
    </row>
    <row r="9" spans="1:30" x14ac:dyDescent="0.25">
      <c r="B9" s="52">
        <v>6</v>
      </c>
      <c r="C9" s="30" t="s">
        <v>13</v>
      </c>
      <c r="D9" s="30" t="s">
        <v>16</v>
      </c>
      <c r="E9" s="30" t="s">
        <v>29</v>
      </c>
      <c r="F9" s="30" t="s">
        <v>29</v>
      </c>
      <c r="G9" s="30" t="s">
        <v>27</v>
      </c>
      <c r="H9" s="30" t="s">
        <v>29</v>
      </c>
      <c r="I9" s="30" t="s">
        <v>27</v>
      </c>
      <c r="J9" s="30" t="s">
        <v>27</v>
      </c>
      <c r="L9" s="57" t="s">
        <v>34</v>
      </c>
      <c r="M9" s="58">
        <f>SUM(M6:M8)</f>
        <v>14</v>
      </c>
      <c r="N9" s="58">
        <f t="shared" ref="N9:S9" si="3">SUM(N6:N8)</f>
        <v>21</v>
      </c>
      <c r="O9" s="58">
        <f t="shared" si="3"/>
        <v>19</v>
      </c>
      <c r="P9" s="58">
        <f t="shared" si="3"/>
        <v>23</v>
      </c>
      <c r="Q9" s="58">
        <f t="shared" si="3"/>
        <v>21</v>
      </c>
      <c r="R9" s="58">
        <f t="shared" si="3"/>
        <v>24</v>
      </c>
      <c r="S9" s="58">
        <f t="shared" si="3"/>
        <v>23</v>
      </c>
      <c r="T9" s="58">
        <f>SUM(T6:T8)</f>
        <v>20</v>
      </c>
      <c r="V9" s="57" t="s">
        <v>34</v>
      </c>
      <c r="W9" s="99">
        <f t="shared" si="1"/>
        <v>0.56000000000000005</v>
      </c>
      <c r="X9" s="99">
        <f t="shared" si="0"/>
        <v>0.84</v>
      </c>
      <c r="Y9" s="99">
        <f t="shared" si="0"/>
        <v>0.76</v>
      </c>
      <c r="Z9" s="99">
        <f t="shared" si="0"/>
        <v>0.92</v>
      </c>
      <c r="AA9" s="99">
        <f t="shared" si="0"/>
        <v>0.84</v>
      </c>
      <c r="AB9" s="99">
        <f t="shared" si="0"/>
        <v>0.96</v>
      </c>
      <c r="AC9" s="99">
        <f t="shared" si="0"/>
        <v>0.92</v>
      </c>
      <c r="AD9" s="99">
        <f t="shared" si="0"/>
        <v>0.83333333333333337</v>
      </c>
    </row>
    <row r="10" spans="1:30" x14ac:dyDescent="0.25">
      <c r="B10" s="52">
        <v>7</v>
      </c>
      <c r="C10" s="30"/>
      <c r="D10" s="30" t="s">
        <v>11</v>
      </c>
      <c r="E10" s="30" t="s">
        <v>9</v>
      </c>
      <c r="F10" s="30" t="s">
        <v>28</v>
      </c>
      <c r="G10" s="30"/>
      <c r="H10" s="30" t="s">
        <v>27</v>
      </c>
      <c r="I10" s="30" t="s">
        <v>27</v>
      </c>
      <c r="J10" s="30" t="s">
        <v>29</v>
      </c>
      <c r="L10" s="47" t="s">
        <v>30</v>
      </c>
      <c r="M10" s="51">
        <f>'COMB MEN by event'!M10+'COMB WOMEN by event'!M10</f>
        <v>11</v>
      </c>
      <c r="N10" s="51">
        <f>'COMB MEN by event'!N10+'COMB WOMEN by event'!N10</f>
        <v>4</v>
      </c>
      <c r="O10" s="51">
        <f>'COMB MEN by event'!O10+'COMB WOMEN by event'!O10</f>
        <v>6</v>
      </c>
      <c r="P10" s="51">
        <f>'COMB MEN by event'!P10+'COMB WOMEN by event'!P10</f>
        <v>2</v>
      </c>
      <c r="Q10" s="51">
        <f>'COMB MEN by event'!Q10+'COMB WOMEN by event'!Q10</f>
        <v>4</v>
      </c>
      <c r="R10" s="51">
        <f>'COMB MEN by event'!R10+'COMB WOMEN by event'!R10</f>
        <v>1</v>
      </c>
      <c r="S10" s="51">
        <f>'COMB MEN by event'!S10+'COMB WOMEN by event'!S10</f>
        <v>2</v>
      </c>
      <c r="T10" s="51">
        <f>'COMB MEN by event'!T10+'COMB WOMEN by event'!T10</f>
        <v>4</v>
      </c>
      <c r="V10" s="47" t="s">
        <v>30</v>
      </c>
      <c r="W10" s="50">
        <f t="shared" si="1"/>
        <v>0.44</v>
      </c>
      <c r="X10" s="50">
        <f t="shared" si="0"/>
        <v>0.16</v>
      </c>
      <c r="Y10" s="50">
        <f t="shared" si="0"/>
        <v>0.24</v>
      </c>
      <c r="Z10" s="50">
        <f t="shared" si="0"/>
        <v>0.08</v>
      </c>
      <c r="AA10" s="50">
        <f t="shared" si="0"/>
        <v>0.16</v>
      </c>
      <c r="AB10" s="50">
        <f t="shared" si="0"/>
        <v>0.04</v>
      </c>
      <c r="AC10" s="50">
        <f t="shared" si="0"/>
        <v>0.08</v>
      </c>
      <c r="AD10" s="50">
        <f t="shared" si="0"/>
        <v>0.16666666666666666</v>
      </c>
    </row>
    <row r="11" spans="1:30" x14ac:dyDescent="0.25">
      <c r="B11" s="52">
        <v>8</v>
      </c>
      <c r="C11" s="30"/>
      <c r="D11" s="30"/>
      <c r="E11" s="30"/>
      <c r="F11" s="30" t="s">
        <v>19</v>
      </c>
      <c r="G11" s="30" t="s">
        <v>29</v>
      </c>
      <c r="H11" s="30" t="s">
        <v>27</v>
      </c>
      <c r="I11" s="30" t="s">
        <v>8</v>
      </c>
      <c r="J11" s="30" t="s">
        <v>27</v>
      </c>
      <c r="L11" s="46"/>
      <c r="M11" s="51">
        <f>SUM(M9:M10)</f>
        <v>25</v>
      </c>
      <c r="N11" s="51">
        <f t="shared" ref="N11:T11" si="4">SUM(N9:N10)</f>
        <v>25</v>
      </c>
      <c r="O11" s="51">
        <f t="shared" si="4"/>
        <v>25</v>
      </c>
      <c r="P11" s="51">
        <f t="shared" si="4"/>
        <v>25</v>
      </c>
      <c r="Q11" s="51">
        <f t="shared" si="4"/>
        <v>25</v>
      </c>
      <c r="R11" s="51">
        <f t="shared" si="4"/>
        <v>25</v>
      </c>
      <c r="S11" s="51">
        <f t="shared" si="4"/>
        <v>25</v>
      </c>
      <c r="T11" s="51">
        <f t="shared" si="4"/>
        <v>24</v>
      </c>
      <c r="V11" s="46"/>
      <c r="W11" s="50">
        <f>SUM(W9:W10)</f>
        <v>1</v>
      </c>
      <c r="X11" s="50">
        <f t="shared" ref="X11:AD11" si="5">SUM(X9:X10)</f>
        <v>1</v>
      </c>
      <c r="Y11" s="50">
        <f t="shared" si="5"/>
        <v>1</v>
      </c>
      <c r="Z11" s="50">
        <f t="shared" si="5"/>
        <v>1</v>
      </c>
      <c r="AA11" s="50">
        <f t="shared" si="5"/>
        <v>1</v>
      </c>
      <c r="AB11" s="50">
        <f t="shared" si="5"/>
        <v>1</v>
      </c>
      <c r="AC11" s="50">
        <f t="shared" si="5"/>
        <v>1</v>
      </c>
      <c r="AD11" s="50">
        <f t="shared" si="5"/>
        <v>1</v>
      </c>
    </row>
    <row r="12" spans="1:30" x14ac:dyDescent="0.25">
      <c r="B12" s="52">
        <v>9</v>
      </c>
      <c r="C12" s="30" t="s">
        <v>13</v>
      </c>
      <c r="D12" s="30" t="s">
        <v>11</v>
      </c>
      <c r="E12" s="30" t="s">
        <v>29</v>
      </c>
      <c r="F12" s="30" t="s">
        <v>27</v>
      </c>
      <c r="G12" s="30" t="s">
        <v>8</v>
      </c>
      <c r="H12" s="30" t="s">
        <v>29</v>
      </c>
      <c r="I12" s="30" t="s">
        <v>8</v>
      </c>
      <c r="J12" s="30" t="s">
        <v>8</v>
      </c>
      <c r="L12" s="46"/>
      <c r="M12" s="31"/>
      <c r="N12" s="31"/>
      <c r="O12" s="31"/>
      <c r="P12" s="31"/>
      <c r="Q12" s="31"/>
      <c r="R12" s="31"/>
      <c r="S12" s="31"/>
      <c r="T12" s="31"/>
      <c r="V12" s="46"/>
      <c r="W12" s="54"/>
      <c r="X12" s="54"/>
      <c r="Y12" s="54"/>
      <c r="Z12" s="54"/>
      <c r="AA12" s="54"/>
      <c r="AB12" s="54"/>
      <c r="AC12" s="54"/>
      <c r="AD12" s="54"/>
    </row>
    <row r="13" spans="1:30" x14ac:dyDescent="0.25">
      <c r="B13" s="52">
        <v>10</v>
      </c>
      <c r="C13" s="30"/>
      <c r="D13" s="30" t="s">
        <v>16</v>
      </c>
      <c r="E13" s="30"/>
      <c r="F13" s="30" t="s">
        <v>11</v>
      </c>
      <c r="G13" s="30" t="s">
        <v>7</v>
      </c>
      <c r="H13" s="30" t="s">
        <v>27</v>
      </c>
      <c r="I13" s="30" t="s">
        <v>27</v>
      </c>
      <c r="J13" s="30" t="s">
        <v>27</v>
      </c>
      <c r="L13" s="46"/>
      <c r="M13" s="31"/>
      <c r="N13" s="31"/>
      <c r="O13" s="31"/>
      <c r="P13" s="31"/>
      <c r="Q13" s="31"/>
      <c r="R13" s="31"/>
      <c r="S13" s="31"/>
      <c r="T13" s="31"/>
      <c r="V13" s="87" t="s">
        <v>25</v>
      </c>
      <c r="W13" s="45">
        <v>18</v>
      </c>
      <c r="X13" s="45">
        <v>19</v>
      </c>
      <c r="Y13" s="45">
        <v>20</v>
      </c>
      <c r="Z13" s="45">
        <v>21</v>
      </c>
      <c r="AA13" s="45">
        <v>22</v>
      </c>
      <c r="AB13" s="45">
        <v>23</v>
      </c>
      <c r="AC13" s="45">
        <v>24</v>
      </c>
      <c r="AD13" s="45">
        <v>25</v>
      </c>
    </row>
    <row r="14" spans="1:30" x14ac:dyDescent="0.25">
      <c r="B14" s="52">
        <v>11</v>
      </c>
      <c r="C14" s="30" t="s">
        <v>7</v>
      </c>
      <c r="D14" s="30" t="s">
        <v>7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L14" s="46"/>
      <c r="M14" s="31"/>
      <c r="N14" s="31"/>
      <c r="O14" s="31"/>
      <c r="P14" s="31"/>
      <c r="Q14" s="31"/>
      <c r="R14" s="31"/>
      <c r="S14" s="31"/>
      <c r="T14" s="31"/>
      <c r="V14" s="88" t="s">
        <v>133</v>
      </c>
      <c r="W14" s="89">
        <v>7.5539568345323743E-2</v>
      </c>
      <c r="X14" s="89">
        <v>0.23741007194244604</v>
      </c>
      <c r="Y14" s="89">
        <v>0.41726618705035973</v>
      </c>
      <c r="Z14" s="89">
        <v>0.55035971223021585</v>
      </c>
      <c r="AA14" s="89">
        <v>0.67028985507246375</v>
      </c>
      <c r="AB14" s="89">
        <v>0.81386861313868608</v>
      </c>
      <c r="AC14" s="89">
        <v>0.84615384615384615</v>
      </c>
      <c r="AD14" s="89">
        <v>0.86891385767790263</v>
      </c>
    </row>
    <row r="15" spans="1:30" x14ac:dyDescent="0.25">
      <c r="B15" s="52">
        <v>12</v>
      </c>
      <c r="C15" s="30"/>
      <c r="D15" s="30" t="s">
        <v>15</v>
      </c>
      <c r="E15" s="30" t="s">
        <v>9</v>
      </c>
      <c r="F15" s="30" t="s">
        <v>27</v>
      </c>
      <c r="G15" s="30" t="s">
        <v>28</v>
      </c>
      <c r="H15" s="30" t="s">
        <v>27</v>
      </c>
      <c r="I15" s="30" t="s">
        <v>27</v>
      </c>
      <c r="J15" s="30"/>
      <c r="L15" s="46"/>
      <c r="M15" s="31"/>
      <c r="N15" s="31"/>
      <c r="O15" s="31"/>
      <c r="P15" s="31"/>
      <c r="Q15" s="31"/>
      <c r="R15" s="31"/>
      <c r="S15" s="31"/>
      <c r="T15" s="31"/>
      <c r="V15" s="47" t="s">
        <v>114</v>
      </c>
      <c r="W15" s="50">
        <v>0</v>
      </c>
      <c r="X15" s="50">
        <v>0.16</v>
      </c>
      <c r="Y15" s="50">
        <v>0.36</v>
      </c>
      <c r="Z15" s="50">
        <v>0.72</v>
      </c>
      <c r="AA15" s="50">
        <v>0.68</v>
      </c>
      <c r="AB15" s="50">
        <v>0.92</v>
      </c>
      <c r="AC15" s="50">
        <v>0.92</v>
      </c>
      <c r="AD15" s="50">
        <v>0.83333333333333337</v>
      </c>
    </row>
    <row r="16" spans="1:30" x14ac:dyDescent="0.25">
      <c r="B16" s="52">
        <v>13</v>
      </c>
      <c r="C16" s="30" t="s">
        <v>7</v>
      </c>
      <c r="D16" s="30" t="s">
        <v>28</v>
      </c>
      <c r="E16" s="30" t="s">
        <v>27</v>
      </c>
      <c r="F16" s="30" t="s">
        <v>8</v>
      </c>
      <c r="G16" s="30" t="s">
        <v>8</v>
      </c>
      <c r="H16" s="30" t="s">
        <v>8</v>
      </c>
      <c r="I16" s="30" t="s">
        <v>8</v>
      </c>
      <c r="J16" s="30" t="s">
        <v>8</v>
      </c>
      <c r="L16" s="46"/>
      <c r="M16" s="31"/>
      <c r="N16" s="31"/>
      <c r="O16" s="31"/>
      <c r="P16" s="31"/>
      <c r="Q16" s="31"/>
      <c r="R16" s="31"/>
      <c r="S16" s="31"/>
      <c r="T16" s="31"/>
    </row>
    <row r="17" spans="2:30" x14ac:dyDescent="0.25">
      <c r="B17" s="52">
        <v>14</v>
      </c>
      <c r="C17" s="30" t="s">
        <v>7</v>
      </c>
      <c r="D17" s="30" t="s">
        <v>27</v>
      </c>
      <c r="E17" s="30" t="s">
        <v>8</v>
      </c>
      <c r="F17" s="30" t="s">
        <v>27</v>
      </c>
      <c r="G17" s="30" t="s">
        <v>8</v>
      </c>
      <c r="H17" s="30" t="s">
        <v>8</v>
      </c>
      <c r="I17" s="30" t="s">
        <v>8</v>
      </c>
      <c r="J17" s="30" t="s">
        <v>8</v>
      </c>
      <c r="L17" s="46"/>
      <c r="M17" s="31"/>
      <c r="N17" s="31"/>
      <c r="O17" s="31"/>
      <c r="P17" s="31"/>
      <c r="Q17" s="31"/>
      <c r="R17" s="31"/>
      <c r="S17" s="31"/>
      <c r="T17" s="31"/>
      <c r="V17" s="87" t="s">
        <v>23</v>
      </c>
      <c r="W17" s="45">
        <v>18</v>
      </c>
      <c r="X17" s="45">
        <v>19</v>
      </c>
      <c r="Y17" s="45">
        <v>20</v>
      </c>
      <c r="Z17" s="45">
        <v>21</v>
      </c>
      <c r="AA17" s="45">
        <v>22</v>
      </c>
      <c r="AB17" s="45">
        <v>23</v>
      </c>
      <c r="AC17" s="45">
        <v>24</v>
      </c>
      <c r="AD17" s="45">
        <v>25</v>
      </c>
    </row>
    <row r="18" spans="2:30" x14ac:dyDescent="0.25">
      <c r="B18" s="52">
        <v>15</v>
      </c>
      <c r="C18" s="30"/>
      <c r="D18" s="30"/>
      <c r="E18" s="30"/>
      <c r="F18" s="30" t="s">
        <v>11</v>
      </c>
      <c r="G18" s="30" t="s">
        <v>29</v>
      </c>
      <c r="H18" s="30" t="s">
        <v>28</v>
      </c>
      <c r="I18" s="30" t="s">
        <v>27</v>
      </c>
      <c r="J18" s="30" t="s">
        <v>8</v>
      </c>
      <c r="L18" s="46"/>
      <c r="M18" s="31"/>
      <c r="N18" s="31"/>
      <c r="O18" s="31"/>
      <c r="P18" s="31"/>
      <c r="Q18" s="31"/>
      <c r="R18" s="31"/>
      <c r="S18" s="31"/>
      <c r="T18" s="31"/>
      <c r="V18" s="88" t="s">
        <v>133</v>
      </c>
      <c r="W18" s="89">
        <v>0.39928057553956836</v>
      </c>
      <c r="X18" s="89">
        <v>0.43525179856115109</v>
      </c>
      <c r="Y18" s="89">
        <v>0.31294964028776978</v>
      </c>
      <c r="Z18" s="89">
        <v>0.25539568345323743</v>
      </c>
      <c r="AA18" s="89">
        <v>8.3333333333333329E-2</v>
      </c>
      <c r="AB18" s="89"/>
      <c r="AC18" s="89"/>
      <c r="AD18" s="89"/>
    </row>
    <row r="19" spans="2:30" x14ac:dyDescent="0.25">
      <c r="B19" s="52">
        <v>16</v>
      </c>
      <c r="C19" s="30" t="s">
        <v>13</v>
      </c>
      <c r="D19" s="30" t="s">
        <v>7</v>
      </c>
      <c r="E19" s="30" t="s">
        <v>27</v>
      </c>
      <c r="F19" s="30" t="s">
        <v>27</v>
      </c>
      <c r="G19" s="30" t="s">
        <v>29</v>
      </c>
      <c r="H19" s="30" t="s">
        <v>8</v>
      </c>
      <c r="I19" s="30" t="s">
        <v>8</v>
      </c>
      <c r="J19" s="30" t="s">
        <v>8</v>
      </c>
      <c r="L19" s="46"/>
      <c r="M19" s="31"/>
      <c r="N19" s="31"/>
      <c r="O19" s="31"/>
      <c r="P19" s="31"/>
      <c r="Q19" s="31"/>
      <c r="R19" s="31"/>
      <c r="S19" s="31"/>
      <c r="T19" s="31"/>
      <c r="V19" s="47" t="s">
        <v>114</v>
      </c>
      <c r="W19" s="50">
        <v>0.32</v>
      </c>
      <c r="X19" s="50">
        <v>0.48</v>
      </c>
      <c r="Y19" s="50">
        <v>0.4</v>
      </c>
      <c r="Z19" s="50">
        <v>0.16</v>
      </c>
      <c r="AA19" s="50">
        <v>0.08</v>
      </c>
      <c r="AB19" s="50"/>
      <c r="AC19" s="50"/>
      <c r="AD19" s="50"/>
    </row>
    <row r="20" spans="2:30" x14ac:dyDescent="0.25">
      <c r="B20" s="52">
        <v>17</v>
      </c>
      <c r="C20" s="30" t="s">
        <v>13</v>
      </c>
      <c r="D20" s="30" t="s">
        <v>29</v>
      </c>
      <c r="E20" s="30" t="s">
        <v>11</v>
      </c>
      <c r="F20" s="30" t="s">
        <v>29</v>
      </c>
      <c r="G20" s="30" t="s">
        <v>27</v>
      </c>
      <c r="H20" s="30" t="s">
        <v>27</v>
      </c>
      <c r="I20" s="30" t="s">
        <v>8</v>
      </c>
      <c r="J20" s="30" t="s">
        <v>27</v>
      </c>
      <c r="L20" s="46"/>
      <c r="M20" s="31"/>
      <c r="N20" s="31"/>
      <c r="O20" s="31"/>
      <c r="P20" s="31"/>
      <c r="Q20" s="31"/>
      <c r="R20" s="31"/>
      <c r="S20" s="31"/>
      <c r="T20" s="31"/>
    </row>
    <row r="21" spans="2:30" x14ac:dyDescent="0.25">
      <c r="B21" s="52">
        <v>18</v>
      </c>
      <c r="C21" s="30"/>
      <c r="D21" s="30" t="s">
        <v>14</v>
      </c>
      <c r="E21" s="30"/>
      <c r="F21" s="30" t="s">
        <v>11</v>
      </c>
      <c r="G21" s="30" t="s">
        <v>7</v>
      </c>
      <c r="H21" s="30" t="s">
        <v>28</v>
      </c>
      <c r="I21" s="30" t="s">
        <v>27</v>
      </c>
      <c r="J21" s="30"/>
      <c r="L21" s="46"/>
      <c r="M21" s="31"/>
      <c r="N21" s="31"/>
      <c r="O21" s="31"/>
      <c r="P21" s="31"/>
      <c r="Q21" s="31"/>
      <c r="R21" s="31"/>
      <c r="S21" s="31"/>
      <c r="T21" s="31"/>
      <c r="V21" s="65" t="s">
        <v>33</v>
      </c>
      <c r="W21" s="45">
        <v>18</v>
      </c>
      <c r="X21" s="45">
        <v>19</v>
      </c>
      <c r="Y21" s="45">
        <v>20</v>
      </c>
      <c r="Z21" s="45">
        <v>21</v>
      </c>
      <c r="AA21" s="45">
        <v>22</v>
      </c>
      <c r="AB21" s="45">
        <v>23</v>
      </c>
      <c r="AC21" s="45">
        <v>24</v>
      </c>
      <c r="AD21" s="45">
        <v>25</v>
      </c>
    </row>
    <row r="22" spans="2:30" x14ac:dyDescent="0.25">
      <c r="B22" s="52">
        <v>19</v>
      </c>
      <c r="C22" s="30" t="s">
        <v>13</v>
      </c>
      <c r="D22" s="30"/>
      <c r="E22" s="30" t="s">
        <v>11</v>
      </c>
      <c r="F22" s="30" t="s">
        <v>28</v>
      </c>
      <c r="G22" s="30"/>
      <c r="H22" s="30" t="s">
        <v>8</v>
      </c>
      <c r="I22" s="30" t="s">
        <v>27</v>
      </c>
      <c r="J22" s="30"/>
      <c r="L22" s="46"/>
      <c r="M22" s="31"/>
      <c r="N22" s="31"/>
      <c r="O22" s="31"/>
      <c r="P22" s="31"/>
      <c r="Q22" s="31"/>
      <c r="R22" s="31"/>
      <c r="S22" s="31"/>
      <c r="T22" s="31"/>
      <c r="V22" s="88" t="s">
        <v>133</v>
      </c>
      <c r="W22" s="89">
        <v>0.47482014388489213</v>
      </c>
      <c r="X22" s="89">
        <v>0.67266187050359716</v>
      </c>
      <c r="Y22" s="89">
        <v>0.73021582733812951</v>
      </c>
      <c r="Z22" s="89">
        <v>0.80575539568345333</v>
      </c>
      <c r="AA22" s="89">
        <v>0.75362318840579712</v>
      </c>
      <c r="AB22" s="89">
        <v>0.81386861313868608</v>
      </c>
      <c r="AC22" s="89">
        <v>0.84615384615384615</v>
      </c>
      <c r="AD22" s="89">
        <v>0.86891385767790263</v>
      </c>
    </row>
    <row r="23" spans="2:30" x14ac:dyDescent="0.25">
      <c r="B23" s="52">
        <v>20</v>
      </c>
      <c r="C23" s="30" t="s">
        <v>9</v>
      </c>
      <c r="D23" s="30" t="s">
        <v>14</v>
      </c>
      <c r="E23" s="30" t="s">
        <v>7</v>
      </c>
      <c r="F23" s="30" t="s">
        <v>29</v>
      </c>
      <c r="G23" s="30" t="s">
        <v>29</v>
      </c>
      <c r="H23" s="30" t="s">
        <v>27</v>
      </c>
      <c r="I23" s="30" t="s">
        <v>8</v>
      </c>
      <c r="J23" s="30" t="s">
        <v>8</v>
      </c>
      <c r="L23" s="46"/>
      <c r="M23" s="31"/>
      <c r="N23" s="31"/>
      <c r="O23" s="31"/>
      <c r="P23" s="31"/>
      <c r="Q23" s="31"/>
      <c r="R23" s="31"/>
      <c r="S23" s="31"/>
      <c r="T23" s="31"/>
      <c r="V23" s="47" t="s">
        <v>114</v>
      </c>
      <c r="W23" s="50">
        <v>0.32</v>
      </c>
      <c r="X23" s="50">
        <v>0.64</v>
      </c>
      <c r="Y23" s="50">
        <v>0.76</v>
      </c>
      <c r="Z23" s="50">
        <v>0.88</v>
      </c>
      <c r="AA23" s="50">
        <v>0.76</v>
      </c>
      <c r="AB23" s="50">
        <v>0.92</v>
      </c>
      <c r="AC23" s="50">
        <v>0.92</v>
      </c>
      <c r="AD23" s="50">
        <v>0.83333333333333337</v>
      </c>
    </row>
    <row r="24" spans="2:30" x14ac:dyDescent="0.25">
      <c r="B24" s="52">
        <v>21</v>
      </c>
      <c r="C24" s="30"/>
      <c r="D24" s="30" t="s">
        <v>14</v>
      </c>
      <c r="E24" s="30" t="s">
        <v>11</v>
      </c>
      <c r="F24" s="30" t="s">
        <v>7</v>
      </c>
      <c r="G24" s="30" t="s">
        <v>27</v>
      </c>
      <c r="H24" s="30" t="s">
        <v>27</v>
      </c>
      <c r="I24" s="30" t="s">
        <v>8</v>
      </c>
      <c r="J24" s="30" t="s">
        <v>8</v>
      </c>
      <c r="L24" s="46"/>
      <c r="M24" s="31"/>
      <c r="N24" s="31"/>
      <c r="O24" s="31"/>
      <c r="P24" s="31"/>
      <c r="Q24" s="31"/>
      <c r="R24" s="31"/>
      <c r="S24" s="31"/>
      <c r="T24" s="31"/>
      <c r="V24" s="54"/>
      <c r="W24" s="54"/>
      <c r="X24" s="54"/>
      <c r="Y24" s="54"/>
      <c r="Z24" s="54"/>
      <c r="AA24" s="54"/>
      <c r="AB24" s="54"/>
      <c r="AC24" s="54"/>
    </row>
    <row r="25" spans="2:30" x14ac:dyDescent="0.25">
      <c r="B25" s="52">
        <v>22</v>
      </c>
      <c r="C25" s="30"/>
      <c r="D25" s="30" t="s">
        <v>14</v>
      </c>
      <c r="E25" s="30"/>
      <c r="F25" s="30"/>
      <c r="G25" s="30"/>
      <c r="H25" s="30"/>
      <c r="I25" s="30"/>
      <c r="J25" s="30"/>
      <c r="L25" s="46"/>
      <c r="M25" s="31"/>
      <c r="N25" s="31"/>
      <c r="O25" s="31"/>
      <c r="P25" s="31"/>
      <c r="Q25" s="31"/>
      <c r="R25" s="31"/>
      <c r="S25" s="31"/>
      <c r="T25" s="31"/>
      <c r="V25" s="65" t="s">
        <v>34</v>
      </c>
      <c r="W25" s="45">
        <v>18</v>
      </c>
      <c r="X25" s="45">
        <v>19</v>
      </c>
      <c r="Y25" s="45">
        <v>20</v>
      </c>
      <c r="Z25" s="45">
        <v>21</v>
      </c>
      <c r="AA25" s="45">
        <v>22</v>
      </c>
      <c r="AB25" s="45">
        <v>23</v>
      </c>
      <c r="AC25" s="45">
        <v>24</v>
      </c>
      <c r="AD25" s="45">
        <v>25</v>
      </c>
    </row>
    <row r="26" spans="2:30" x14ac:dyDescent="0.25">
      <c r="B26" s="52">
        <v>23</v>
      </c>
      <c r="C26" s="30" t="s">
        <v>16</v>
      </c>
      <c r="D26" s="30" t="s">
        <v>29</v>
      </c>
      <c r="E26" s="30" t="s">
        <v>27</v>
      </c>
      <c r="F26" s="30" t="s">
        <v>27</v>
      </c>
      <c r="G26" s="30" t="s">
        <v>27</v>
      </c>
      <c r="H26" s="30" t="s">
        <v>8</v>
      </c>
      <c r="I26" s="30" t="s">
        <v>8</v>
      </c>
      <c r="J26" s="30" t="s">
        <v>8</v>
      </c>
      <c r="L26" s="46"/>
      <c r="M26" s="31"/>
      <c r="N26" s="31"/>
      <c r="O26" s="31"/>
      <c r="P26" s="31"/>
      <c r="Q26" s="31"/>
      <c r="R26" s="31"/>
      <c r="S26" s="31"/>
      <c r="T26" s="31"/>
      <c r="V26" s="88" t="s">
        <v>133</v>
      </c>
      <c r="W26" s="89">
        <v>0.55395683453237421</v>
      </c>
      <c r="X26" s="89">
        <v>0.80215827338129508</v>
      </c>
      <c r="Y26" s="89">
        <v>0.80575539568345322</v>
      </c>
      <c r="Z26" s="89">
        <v>0.88129496402877705</v>
      </c>
      <c r="AA26" s="89">
        <v>0.91666666666666674</v>
      </c>
      <c r="AB26" s="89">
        <v>0.87591240875912402</v>
      </c>
      <c r="AC26" s="89">
        <v>0.89377289377289371</v>
      </c>
      <c r="AD26" s="89">
        <v>0.90636704119850187</v>
      </c>
    </row>
    <row r="27" spans="2:30" x14ac:dyDescent="0.25">
      <c r="B27" s="52">
        <v>24</v>
      </c>
      <c r="C27" s="30" t="s">
        <v>13</v>
      </c>
      <c r="D27" s="30" t="s">
        <v>7</v>
      </c>
      <c r="E27" s="30" t="s">
        <v>11</v>
      </c>
      <c r="F27" s="30" t="s">
        <v>27</v>
      </c>
      <c r="G27" s="30" t="s">
        <v>27</v>
      </c>
      <c r="H27" s="30" t="s">
        <v>8</v>
      </c>
      <c r="I27" s="30" t="s">
        <v>8</v>
      </c>
      <c r="J27" s="30" t="s">
        <v>27</v>
      </c>
      <c r="L27" s="46"/>
      <c r="M27" s="31"/>
      <c r="N27" s="31"/>
      <c r="O27" s="31"/>
      <c r="P27" s="31"/>
      <c r="Q27" s="31"/>
      <c r="R27" s="31"/>
      <c r="S27" s="31"/>
      <c r="T27" s="31"/>
      <c r="V27" s="47" t="s">
        <v>114</v>
      </c>
      <c r="W27" s="50">
        <v>0.56000000000000005</v>
      </c>
      <c r="X27" s="50">
        <v>0.84</v>
      </c>
      <c r="Y27" s="50">
        <v>0.76</v>
      </c>
      <c r="Z27" s="50">
        <v>0.92</v>
      </c>
      <c r="AA27" s="50">
        <v>0.84</v>
      </c>
      <c r="AB27" s="50">
        <v>0.96</v>
      </c>
      <c r="AC27" s="50">
        <v>0.92</v>
      </c>
      <c r="AD27" s="50">
        <v>0.83333333333333337</v>
      </c>
    </row>
    <row r="28" spans="2:30" x14ac:dyDescent="0.25">
      <c r="B28" s="52">
        <v>25</v>
      </c>
      <c r="C28" s="32"/>
      <c r="D28" s="32"/>
      <c r="E28" s="32"/>
      <c r="F28" s="32"/>
      <c r="G28" s="32" t="s">
        <v>14</v>
      </c>
      <c r="H28" s="32" t="s">
        <v>10</v>
      </c>
      <c r="I28" s="32" t="s">
        <v>29</v>
      </c>
      <c r="J28" s="32" t="s">
        <v>29</v>
      </c>
      <c r="L28" s="46"/>
      <c r="M28" s="31"/>
      <c r="N28" s="31"/>
      <c r="O28" s="31"/>
      <c r="P28" s="31"/>
      <c r="Q28" s="31"/>
      <c r="R28" s="31"/>
      <c r="S28" s="31"/>
      <c r="T28" s="31"/>
    </row>
    <row r="29" spans="2:30" x14ac:dyDescent="0.25">
      <c r="C29" s="32"/>
      <c r="D29" s="32"/>
      <c r="E29" s="32"/>
      <c r="F29" s="32"/>
      <c r="G29" s="32"/>
      <c r="H29" s="32"/>
      <c r="I29" s="32"/>
      <c r="J29" s="32"/>
      <c r="L29" s="46"/>
      <c r="M29" s="31"/>
      <c r="N29" s="31"/>
      <c r="O29" s="31"/>
      <c r="P29" s="31"/>
      <c r="Q29" s="31"/>
      <c r="R29" s="31"/>
      <c r="S29" s="31"/>
      <c r="T29" s="31"/>
      <c r="V29" s="55" t="s">
        <v>113</v>
      </c>
      <c r="W29" s="59" t="s">
        <v>115</v>
      </c>
    </row>
    <row r="30" spans="2:30" x14ac:dyDescent="0.25">
      <c r="C30" s="32"/>
      <c r="D30" s="32"/>
      <c r="E30" s="32"/>
      <c r="F30" s="32"/>
      <c r="G30" s="32"/>
      <c r="H30" s="32"/>
      <c r="I30" s="32"/>
      <c r="J30" s="32"/>
      <c r="L30" s="46"/>
      <c r="M30" s="31"/>
      <c r="N30" s="31"/>
      <c r="O30" s="31"/>
      <c r="P30" s="31"/>
      <c r="Q30" s="31"/>
      <c r="R30" s="31"/>
      <c r="S30" s="31"/>
      <c r="T30" s="31"/>
      <c r="V30" s="1"/>
      <c r="W30" s="59" t="s">
        <v>124</v>
      </c>
    </row>
    <row r="31" spans="2:30" x14ac:dyDescent="0.25">
      <c r="C31" s="32"/>
      <c r="D31" s="32"/>
      <c r="E31" s="32"/>
      <c r="F31" s="32"/>
      <c r="G31" s="32"/>
      <c r="H31" s="32"/>
      <c r="I31" s="32"/>
      <c r="J31" s="32"/>
      <c r="L31" s="46"/>
      <c r="M31" s="31"/>
      <c r="N31" s="31"/>
      <c r="O31" s="31"/>
      <c r="P31" s="31"/>
      <c r="Q31" s="31"/>
      <c r="R31" s="31"/>
      <c r="S31" s="31"/>
      <c r="T31" s="31"/>
      <c r="V31" s="1"/>
      <c r="W31" s="59"/>
    </row>
    <row r="32" spans="2:30" x14ac:dyDescent="0.25">
      <c r="C32" s="1"/>
      <c r="D32" s="1"/>
      <c r="E32" s="1"/>
      <c r="F32" s="1"/>
      <c r="G32" s="1"/>
      <c r="H32" s="1"/>
      <c r="I32" s="1"/>
      <c r="J32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973E-059D-4A68-A0E2-5F9CBF50CDED}">
  <dimension ref="B3:AD8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D21" sqref="AD21"/>
    </sheetView>
  </sheetViews>
  <sheetFormatPr defaultRowHeight="12.75" x14ac:dyDescent="0.2"/>
  <cols>
    <col min="1" max="1" width="5" customWidth="1"/>
    <col min="2" max="2" width="14.42578125" customWidth="1"/>
    <col min="3" max="3" width="10.140625" customWidth="1"/>
    <col min="10" max="10" width="10.140625" customWidth="1"/>
    <col min="12" max="12" width="14" customWidth="1"/>
  </cols>
  <sheetData>
    <row r="3" spans="2:30" ht="18.75" x14ac:dyDescent="0.3">
      <c r="B3" s="124" t="s">
        <v>40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</row>
    <row r="5" spans="2:30" ht="18.75" x14ac:dyDescent="0.3">
      <c r="B5" s="124" t="s">
        <v>55</v>
      </c>
      <c r="C5" s="125"/>
      <c r="D5" s="125"/>
      <c r="E5" s="125"/>
      <c r="F5" s="125"/>
      <c r="G5" s="125"/>
      <c r="H5" s="125"/>
      <c r="I5" s="125"/>
      <c r="J5" s="126"/>
    </row>
    <row r="7" spans="2:30" x14ac:dyDescent="0.2">
      <c r="B7" s="64"/>
      <c r="C7" s="45">
        <v>18</v>
      </c>
      <c r="D7" s="45">
        <v>19</v>
      </c>
      <c r="E7" s="45">
        <v>20</v>
      </c>
      <c r="F7" s="45">
        <v>21</v>
      </c>
      <c r="G7" s="45">
        <v>22</v>
      </c>
      <c r="H7" s="45">
        <v>23</v>
      </c>
      <c r="I7" s="45">
        <v>24</v>
      </c>
      <c r="J7" s="45">
        <v>25</v>
      </c>
      <c r="M7" s="87" t="s">
        <v>25</v>
      </c>
      <c r="N7" s="45">
        <v>18</v>
      </c>
      <c r="O7" s="45">
        <v>19</v>
      </c>
      <c r="P7" s="45">
        <v>20</v>
      </c>
      <c r="Q7" s="45">
        <v>21</v>
      </c>
      <c r="R7" s="45">
        <v>22</v>
      </c>
      <c r="S7" s="45">
        <v>23</v>
      </c>
      <c r="T7" s="45">
        <v>24</v>
      </c>
      <c r="U7" s="45">
        <v>25</v>
      </c>
    </row>
    <row r="8" spans="2:30" x14ac:dyDescent="0.2">
      <c r="B8" s="47" t="s">
        <v>25</v>
      </c>
      <c r="C8" s="50">
        <v>7.4468085106382975E-2</v>
      </c>
      <c r="D8" s="50">
        <v>0.23404255319148937</v>
      </c>
      <c r="E8" s="50">
        <v>0.41281138790035588</v>
      </c>
      <c r="F8" s="50">
        <v>0.54121863799283154</v>
      </c>
      <c r="G8" s="50">
        <v>0.66425992779783394</v>
      </c>
      <c r="H8" s="50">
        <v>0.80970149253731338</v>
      </c>
      <c r="I8" s="50">
        <v>0.84351145038167941</v>
      </c>
      <c r="J8" s="50">
        <v>0.87007874015748032</v>
      </c>
      <c r="M8" s="88" t="s">
        <v>57</v>
      </c>
      <c r="N8" s="89">
        <v>7.4468085106382975E-2</v>
      </c>
      <c r="O8" s="89">
        <v>0.23404255319148937</v>
      </c>
      <c r="P8" s="89">
        <v>0.41281138790035588</v>
      </c>
      <c r="Q8" s="89">
        <v>0.54121863799283154</v>
      </c>
      <c r="R8" s="89">
        <v>0.66425992779783394</v>
      </c>
      <c r="S8" s="89">
        <v>0.80970149253731338</v>
      </c>
      <c r="T8" s="89">
        <v>0.84351145038167941</v>
      </c>
      <c r="U8" s="89">
        <v>0.87007874015748032</v>
      </c>
    </row>
    <row r="9" spans="2:30" x14ac:dyDescent="0.2">
      <c r="B9" s="47" t="s">
        <v>23</v>
      </c>
      <c r="C9" s="50">
        <v>0.39361702127659576</v>
      </c>
      <c r="D9" s="50">
        <v>0.42553191489361702</v>
      </c>
      <c r="E9" s="50">
        <v>0.30960854092526691</v>
      </c>
      <c r="F9" s="50">
        <v>0.25448028673835127</v>
      </c>
      <c r="G9" s="50">
        <v>8.3032490974729242E-2</v>
      </c>
      <c r="H9" s="50"/>
      <c r="I9" s="50"/>
      <c r="J9" s="50"/>
      <c r="M9" s="47" t="s">
        <v>58</v>
      </c>
      <c r="N9" s="50">
        <v>2.3809523809523808E-2</v>
      </c>
      <c r="O9" s="50">
        <v>0.13953488372093023</v>
      </c>
      <c r="P9" s="50">
        <v>0.43181818181818182</v>
      </c>
      <c r="Q9" s="50">
        <v>0.63636363636363635</v>
      </c>
      <c r="R9" s="50">
        <v>0.70454545454545459</v>
      </c>
      <c r="S9" s="50">
        <v>0.84615384615384615</v>
      </c>
      <c r="T9" s="50">
        <v>0.89189189189189189</v>
      </c>
      <c r="U9" s="50">
        <v>0.85</v>
      </c>
      <c r="W9" s="93"/>
      <c r="X9" s="93"/>
      <c r="Y9" s="93"/>
      <c r="Z9" s="93"/>
      <c r="AA9" s="93"/>
      <c r="AB9" s="93"/>
      <c r="AC9" s="93"/>
      <c r="AD9" s="93"/>
    </row>
    <row r="10" spans="2:30" x14ac:dyDescent="0.2">
      <c r="B10" s="65" t="s">
        <v>33</v>
      </c>
      <c r="C10" s="66">
        <v>0.46808510638297873</v>
      </c>
      <c r="D10" s="66">
        <v>0.65957446808510634</v>
      </c>
      <c r="E10" s="66">
        <v>0.72241992882562278</v>
      </c>
      <c r="F10" s="66">
        <v>0.79569892473118276</v>
      </c>
      <c r="G10" s="66">
        <v>0.74729241877256314</v>
      </c>
      <c r="H10" s="66">
        <v>0.80970149253731338</v>
      </c>
      <c r="I10" s="66">
        <v>0.84351145038167941</v>
      </c>
      <c r="J10" s="66">
        <v>0.87007874015748032</v>
      </c>
      <c r="M10" s="47" t="s">
        <v>59</v>
      </c>
      <c r="N10" s="50">
        <v>3.0303030303030304E-2</v>
      </c>
      <c r="O10" s="50">
        <v>9.0909090909090912E-2</v>
      </c>
      <c r="P10" s="50">
        <v>0.33333333333333331</v>
      </c>
      <c r="Q10" s="50">
        <v>0.45454545454545453</v>
      </c>
      <c r="R10" s="50">
        <v>0.64516129032258063</v>
      </c>
      <c r="S10" s="50">
        <v>0.83333333333333337</v>
      </c>
      <c r="T10" s="50">
        <v>0.8928571428571429</v>
      </c>
      <c r="U10" s="50">
        <v>0.9642857142857143</v>
      </c>
      <c r="W10" s="93"/>
      <c r="X10" s="93"/>
      <c r="Y10" s="93"/>
      <c r="Z10" s="93"/>
      <c r="AA10" s="93"/>
      <c r="AB10" s="93"/>
      <c r="AC10" s="93"/>
      <c r="AD10" s="93"/>
    </row>
    <row r="11" spans="2:30" x14ac:dyDescent="0.2">
      <c r="B11" s="47" t="s">
        <v>22</v>
      </c>
      <c r="C11" s="50">
        <v>6.7375886524822695E-2</v>
      </c>
      <c r="D11" s="50">
        <v>6.3829787234042548E-2</v>
      </c>
      <c r="E11" s="50">
        <v>2.491103202846975E-2</v>
      </c>
      <c r="F11" s="50">
        <v>4.3010752688172046E-2</v>
      </c>
      <c r="G11" s="50">
        <v>0.11191335740072202</v>
      </c>
      <c r="H11" s="50">
        <v>6.7164179104477612E-2</v>
      </c>
      <c r="I11" s="50">
        <v>4.9618320610687022E-2</v>
      </c>
      <c r="J11" s="50"/>
      <c r="M11" s="47" t="s">
        <v>60</v>
      </c>
      <c r="N11" s="50">
        <v>0.20238095238095238</v>
      </c>
      <c r="O11" s="50">
        <v>0.40476190476190477</v>
      </c>
      <c r="P11" s="50">
        <v>0.52380952380952384</v>
      </c>
      <c r="Q11" s="50">
        <v>0.61904761904761907</v>
      </c>
      <c r="R11" s="50">
        <v>0.79761904761904767</v>
      </c>
      <c r="S11" s="50">
        <v>0.86585365853658536</v>
      </c>
      <c r="T11" s="50">
        <v>0.9</v>
      </c>
      <c r="U11" s="50">
        <v>0.87012987012987009</v>
      </c>
      <c r="W11" s="93"/>
      <c r="X11" s="93"/>
      <c r="Y11" s="93"/>
      <c r="Z11" s="93"/>
      <c r="AA11" s="93"/>
      <c r="AB11" s="93"/>
      <c r="AC11" s="93"/>
      <c r="AD11" s="93"/>
    </row>
    <row r="12" spans="2:30" x14ac:dyDescent="0.2">
      <c r="B12" s="47" t="s">
        <v>21</v>
      </c>
      <c r="C12" s="50">
        <v>1.0638297872340425E-2</v>
      </c>
      <c r="D12" s="50">
        <v>6.3829787234042548E-2</v>
      </c>
      <c r="E12" s="50">
        <v>4.9822064056939501E-2</v>
      </c>
      <c r="F12" s="50">
        <v>3.5842293906810034E-2</v>
      </c>
      <c r="G12" s="50">
        <v>5.4151624548736461E-2</v>
      </c>
      <c r="H12" s="50"/>
      <c r="I12" s="50"/>
      <c r="J12" s="50">
        <v>2.7559055118110236E-2</v>
      </c>
      <c r="M12" s="47" t="s">
        <v>61</v>
      </c>
      <c r="N12" s="50">
        <v>2.564102564102564E-2</v>
      </c>
      <c r="O12" s="50">
        <v>0.13750000000000001</v>
      </c>
      <c r="P12" s="50">
        <v>0.36585365853658536</v>
      </c>
      <c r="Q12" s="50">
        <v>0.46153846153846156</v>
      </c>
      <c r="R12" s="50">
        <v>0.8</v>
      </c>
      <c r="S12" s="50">
        <v>0.83950617283950613</v>
      </c>
      <c r="T12" s="50">
        <v>0.88461538461538458</v>
      </c>
      <c r="U12" s="50">
        <v>0.94871794871794868</v>
      </c>
      <c r="W12" s="93"/>
      <c r="X12" s="93"/>
      <c r="Y12" s="93"/>
      <c r="Z12" s="93"/>
      <c r="AA12" s="93"/>
      <c r="AB12" s="93"/>
      <c r="AC12" s="93"/>
      <c r="AD12" s="93"/>
    </row>
    <row r="13" spans="2:30" x14ac:dyDescent="0.2">
      <c r="B13" s="65" t="s">
        <v>34</v>
      </c>
      <c r="C13" s="66">
        <v>0.54609929078014185</v>
      </c>
      <c r="D13" s="66">
        <v>0.78723404255319152</v>
      </c>
      <c r="E13" s="66">
        <v>0.79715302491103202</v>
      </c>
      <c r="F13" s="66">
        <v>0.87455197132616491</v>
      </c>
      <c r="G13" s="66">
        <v>0.91335740072202165</v>
      </c>
      <c r="H13" s="66">
        <v>0.87686567164179108</v>
      </c>
      <c r="I13" s="66">
        <v>0.89312977099236646</v>
      </c>
      <c r="J13" s="66">
        <v>0.89763779527559051</v>
      </c>
      <c r="M13" s="47" t="s">
        <v>6</v>
      </c>
      <c r="N13" s="50">
        <v>0</v>
      </c>
      <c r="O13" s="50">
        <v>0.16</v>
      </c>
      <c r="P13" s="50">
        <v>0.36</v>
      </c>
      <c r="Q13" s="50">
        <v>0.72</v>
      </c>
      <c r="R13" s="50">
        <v>0.68</v>
      </c>
      <c r="S13" s="50">
        <v>0.92</v>
      </c>
      <c r="T13" s="50">
        <v>0.96</v>
      </c>
      <c r="U13" s="50">
        <v>0.82608695652173914</v>
      </c>
      <c r="W13" s="93"/>
      <c r="X13" s="93"/>
      <c r="Y13" s="93"/>
      <c r="Z13" s="93"/>
      <c r="AA13" s="93"/>
      <c r="AB13" s="93"/>
      <c r="AC13" s="93"/>
      <c r="AD13" s="93"/>
    </row>
    <row r="14" spans="2:30" x14ac:dyDescent="0.2">
      <c r="B14" s="47" t="s">
        <v>30</v>
      </c>
      <c r="C14" s="50">
        <v>0.45390070921985815</v>
      </c>
      <c r="D14" s="50">
        <v>0.21276595744680851</v>
      </c>
      <c r="E14" s="50">
        <v>0.20284697508896798</v>
      </c>
      <c r="F14" s="50">
        <v>0.12544802867383512</v>
      </c>
      <c r="G14" s="50">
        <v>8.6642599277978335E-2</v>
      </c>
      <c r="H14" s="50">
        <v>0.12313432835820895</v>
      </c>
      <c r="I14" s="50">
        <v>0.10687022900763359</v>
      </c>
      <c r="J14" s="50">
        <v>0.10236220472440945</v>
      </c>
      <c r="W14" s="93"/>
      <c r="X14" s="93"/>
      <c r="Y14" s="93"/>
      <c r="Z14" s="93"/>
      <c r="AA14" s="93"/>
      <c r="AB14" s="93"/>
      <c r="AC14" s="93"/>
      <c r="AD14" s="93"/>
    </row>
    <row r="15" spans="2:30" x14ac:dyDescent="0.2">
      <c r="B15" s="60"/>
      <c r="C15" s="61"/>
      <c r="D15" s="61"/>
      <c r="E15" s="61"/>
      <c r="F15" s="61"/>
      <c r="G15" s="61"/>
      <c r="H15" s="61"/>
      <c r="I15" s="61"/>
      <c r="J15" s="61"/>
    </row>
    <row r="16" spans="2:30" x14ac:dyDescent="0.2">
      <c r="B16" s="55" t="s">
        <v>32</v>
      </c>
      <c r="C16" s="59" t="s">
        <v>37</v>
      </c>
      <c r="D16" s="61"/>
      <c r="E16" s="61"/>
      <c r="F16" s="61"/>
      <c r="G16" s="61"/>
      <c r="H16" s="61"/>
      <c r="I16" s="61"/>
      <c r="J16" s="61"/>
      <c r="M16" s="55" t="s">
        <v>32</v>
      </c>
      <c r="N16" s="59" t="s">
        <v>110</v>
      </c>
    </row>
    <row r="17" spans="2:21" x14ac:dyDescent="0.2">
      <c r="B17" s="1"/>
      <c r="C17" s="59" t="s">
        <v>39</v>
      </c>
      <c r="D17" s="61"/>
      <c r="E17" s="61"/>
      <c r="F17" s="61"/>
      <c r="G17" s="61"/>
      <c r="H17" s="61"/>
      <c r="I17" s="61"/>
      <c r="J17" s="61"/>
      <c r="M17" s="1"/>
      <c r="N17" s="59" t="s">
        <v>109</v>
      </c>
    </row>
    <row r="18" spans="2:21" x14ac:dyDescent="0.2">
      <c r="B18" s="46"/>
      <c r="C18" s="54"/>
      <c r="D18" s="54"/>
      <c r="E18" s="54"/>
      <c r="F18" s="54"/>
      <c r="G18" s="54"/>
      <c r="H18" s="54"/>
      <c r="I18" s="54"/>
      <c r="J18" s="54"/>
    </row>
    <row r="19" spans="2:21" ht="18.75" x14ac:dyDescent="0.3">
      <c r="B19" s="124" t="s">
        <v>62</v>
      </c>
      <c r="C19" s="125"/>
      <c r="D19" s="125"/>
      <c r="E19" s="125"/>
      <c r="F19" s="125"/>
      <c r="G19" s="125"/>
      <c r="H19" s="125"/>
      <c r="I19" s="125"/>
      <c r="J19" s="126"/>
    </row>
    <row r="21" spans="2:21" x14ac:dyDescent="0.2">
      <c r="B21" s="46"/>
      <c r="C21" s="45">
        <v>18</v>
      </c>
      <c r="D21" s="45">
        <v>19</v>
      </c>
      <c r="E21" s="45">
        <v>20</v>
      </c>
      <c r="F21" s="45">
        <v>21</v>
      </c>
      <c r="G21" s="45">
        <v>22</v>
      </c>
      <c r="H21" s="45">
        <v>23</v>
      </c>
      <c r="I21" s="45">
        <v>24</v>
      </c>
      <c r="J21" s="45">
        <v>25</v>
      </c>
      <c r="M21" s="87" t="s">
        <v>23</v>
      </c>
      <c r="N21" s="45">
        <v>18</v>
      </c>
      <c r="O21" s="45">
        <v>19</v>
      </c>
      <c r="P21" s="45">
        <v>20</v>
      </c>
      <c r="Q21" s="45">
        <v>21</v>
      </c>
      <c r="R21" s="45">
        <v>22</v>
      </c>
      <c r="S21" s="45">
        <v>23</v>
      </c>
      <c r="T21" s="45">
        <v>24</v>
      </c>
      <c r="U21" s="45">
        <v>25</v>
      </c>
    </row>
    <row r="22" spans="2:21" x14ac:dyDescent="0.2">
      <c r="B22" s="47" t="s">
        <v>25</v>
      </c>
      <c r="C22" s="50">
        <v>2.3809523809523808E-2</v>
      </c>
      <c r="D22" s="50">
        <v>0.13953488372093023</v>
      </c>
      <c r="E22" s="50">
        <v>0.43181818181818182</v>
      </c>
      <c r="F22" s="50">
        <v>0.63636363636363635</v>
      </c>
      <c r="G22" s="50">
        <v>0.70454545454545459</v>
      </c>
      <c r="H22" s="50">
        <v>0.84615384615384615</v>
      </c>
      <c r="I22" s="50">
        <v>0.89189189189189189</v>
      </c>
      <c r="J22" s="50">
        <v>0.85</v>
      </c>
      <c r="M22" s="88" t="s">
        <v>57</v>
      </c>
      <c r="N22" s="89">
        <v>0.39361702127659576</v>
      </c>
      <c r="O22" s="89">
        <v>0.42553191489361702</v>
      </c>
      <c r="P22" s="89">
        <v>0.30960854092526691</v>
      </c>
      <c r="Q22" s="89">
        <v>0.25448028673835127</v>
      </c>
      <c r="R22" s="89">
        <v>8.3032490974729242E-2</v>
      </c>
      <c r="S22" s="89"/>
      <c r="T22" s="89"/>
      <c r="U22" s="89"/>
    </row>
    <row r="23" spans="2:21" x14ac:dyDescent="0.2">
      <c r="B23" s="47" t="s">
        <v>23</v>
      </c>
      <c r="C23" s="50">
        <v>0.45238095238095238</v>
      </c>
      <c r="D23" s="50">
        <v>0.53488372093023251</v>
      </c>
      <c r="E23" s="50">
        <v>0.38636363636363635</v>
      </c>
      <c r="F23" s="50">
        <v>0.25</v>
      </c>
      <c r="G23" s="50">
        <v>0.15909090909090909</v>
      </c>
      <c r="H23" s="50"/>
      <c r="I23" s="50"/>
      <c r="J23" s="50"/>
      <c r="L23" s="46"/>
      <c r="M23" s="47" t="s">
        <v>58</v>
      </c>
      <c r="N23" s="50">
        <v>0.45238095238095238</v>
      </c>
      <c r="O23" s="50">
        <v>0.53488372093023251</v>
      </c>
      <c r="P23" s="50">
        <v>0.38636363636363635</v>
      </c>
      <c r="Q23" s="50">
        <v>0.25</v>
      </c>
      <c r="R23" s="50">
        <v>0.15909090909090909</v>
      </c>
      <c r="S23" s="50"/>
      <c r="T23" s="50"/>
      <c r="U23" s="50"/>
    </row>
    <row r="24" spans="2:21" x14ac:dyDescent="0.2">
      <c r="B24" s="57" t="s">
        <v>33</v>
      </c>
      <c r="C24" s="56">
        <v>0.47619047619047616</v>
      </c>
      <c r="D24" s="56">
        <v>0.67441860465116277</v>
      </c>
      <c r="E24" s="56">
        <v>0.81818181818181823</v>
      </c>
      <c r="F24" s="56">
        <v>0.88636363636363635</v>
      </c>
      <c r="G24" s="56">
        <v>0.86363636363636365</v>
      </c>
      <c r="H24" s="56">
        <v>0.84615384615384615</v>
      </c>
      <c r="I24" s="56">
        <v>0.89189189189189189</v>
      </c>
      <c r="J24" s="56">
        <v>0.85</v>
      </c>
      <c r="M24" s="47" t="s">
        <v>59</v>
      </c>
      <c r="N24" s="50">
        <v>0.42424242424242425</v>
      </c>
      <c r="O24" s="50">
        <v>0.45454545454545453</v>
      </c>
      <c r="P24" s="50">
        <v>0.30303030303030304</v>
      </c>
      <c r="Q24" s="50">
        <v>0.27272727272727271</v>
      </c>
      <c r="R24" s="50">
        <v>0.12903225806451613</v>
      </c>
      <c r="S24" s="50"/>
      <c r="T24" s="50"/>
      <c r="U24" s="50"/>
    </row>
    <row r="25" spans="2:21" x14ac:dyDescent="0.2">
      <c r="B25" s="47" t="s">
        <v>22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/>
      <c r="M25" s="47" t="s">
        <v>60</v>
      </c>
      <c r="N25" s="50">
        <v>0.38095238095238093</v>
      </c>
      <c r="O25" s="50">
        <v>0.36904761904761907</v>
      </c>
      <c r="P25" s="50">
        <v>0.25</v>
      </c>
      <c r="Q25" s="50">
        <v>0.21428571428571427</v>
      </c>
      <c r="R25" s="50">
        <v>7.1428571428571425E-2</v>
      </c>
      <c r="S25" s="50"/>
      <c r="T25" s="50"/>
      <c r="U25" s="50"/>
    </row>
    <row r="26" spans="2:21" x14ac:dyDescent="0.2">
      <c r="B26" s="47" t="s">
        <v>21</v>
      </c>
      <c r="C26" s="50">
        <v>0</v>
      </c>
      <c r="D26" s="50">
        <v>0.11627906976744186</v>
      </c>
      <c r="E26" s="50">
        <v>6.8181818181818177E-2</v>
      </c>
      <c r="F26" s="50">
        <v>4.5454545454545456E-2</v>
      </c>
      <c r="G26" s="50">
        <v>4.5454545454545456E-2</v>
      </c>
      <c r="H26" s="50"/>
      <c r="I26" s="50"/>
      <c r="J26" s="50">
        <v>0</v>
      </c>
      <c r="M26" s="47" t="s">
        <v>61</v>
      </c>
      <c r="N26" s="50">
        <v>0.44871794871794873</v>
      </c>
      <c r="O26" s="50">
        <v>0.53749999999999998</v>
      </c>
      <c r="P26" s="50">
        <v>0.31707317073170732</v>
      </c>
      <c r="Q26" s="50">
        <v>0.34615384615384615</v>
      </c>
      <c r="R26" s="50">
        <v>0.05</v>
      </c>
      <c r="S26" s="50"/>
      <c r="T26" s="50"/>
      <c r="U26" s="50"/>
    </row>
    <row r="27" spans="2:21" x14ac:dyDescent="0.2">
      <c r="B27" s="57" t="s">
        <v>34</v>
      </c>
      <c r="C27" s="56">
        <v>0.47619047619047616</v>
      </c>
      <c r="D27" s="56">
        <v>0.79069767441860461</v>
      </c>
      <c r="E27" s="56">
        <v>0.88636363636363635</v>
      </c>
      <c r="F27" s="56">
        <v>0.93181818181818177</v>
      </c>
      <c r="G27" s="56">
        <v>0.90909090909090906</v>
      </c>
      <c r="H27" s="56">
        <v>0.84615384615384615</v>
      </c>
      <c r="I27" s="56">
        <v>0.89189189189189189</v>
      </c>
      <c r="J27" s="56">
        <v>0.85</v>
      </c>
      <c r="M27" s="47" t="s">
        <v>6</v>
      </c>
      <c r="N27" s="50">
        <v>0.32</v>
      </c>
      <c r="O27" s="50">
        <v>0.48</v>
      </c>
      <c r="P27" s="50">
        <v>0.4</v>
      </c>
      <c r="Q27" s="50">
        <v>0.16</v>
      </c>
      <c r="R27" s="50">
        <v>0.08</v>
      </c>
      <c r="S27" s="50"/>
      <c r="T27" s="50"/>
      <c r="U27" s="50"/>
    </row>
    <row r="28" spans="2:21" x14ac:dyDescent="0.2">
      <c r="B28" s="47" t="s">
        <v>30</v>
      </c>
      <c r="C28" s="50">
        <v>0.52380952380952384</v>
      </c>
      <c r="D28" s="50">
        <v>0.20930232558139536</v>
      </c>
      <c r="E28" s="50">
        <v>0.11363636363636363</v>
      </c>
      <c r="F28" s="50">
        <v>6.8181818181818177E-2</v>
      </c>
      <c r="G28" s="50">
        <v>9.0909090909090912E-2</v>
      </c>
      <c r="H28" s="50">
        <v>0.15384615384615385</v>
      </c>
      <c r="I28" s="50">
        <v>0.10810810810810811</v>
      </c>
      <c r="J28" s="50">
        <v>0.15</v>
      </c>
    </row>
    <row r="30" spans="2:21" x14ac:dyDescent="0.2">
      <c r="B30" s="55" t="s">
        <v>32</v>
      </c>
      <c r="C30" s="59" t="s">
        <v>54</v>
      </c>
      <c r="M30" s="55" t="s">
        <v>32</v>
      </c>
      <c r="N30" s="59" t="s">
        <v>108</v>
      </c>
    </row>
    <row r="31" spans="2:21" x14ac:dyDescent="0.2">
      <c r="B31" s="1"/>
      <c r="C31" s="59" t="s">
        <v>39</v>
      </c>
      <c r="M31" s="1"/>
      <c r="N31" s="59" t="s">
        <v>109</v>
      </c>
    </row>
    <row r="33" spans="2:21" ht="18.75" x14ac:dyDescent="0.3">
      <c r="B33" s="124" t="s">
        <v>71</v>
      </c>
      <c r="C33" s="125"/>
      <c r="D33" s="125"/>
      <c r="E33" s="125"/>
      <c r="F33" s="125"/>
      <c r="G33" s="125"/>
      <c r="H33" s="125"/>
      <c r="I33" s="125"/>
      <c r="J33" s="126"/>
    </row>
    <row r="35" spans="2:21" x14ac:dyDescent="0.2">
      <c r="B35" s="64"/>
      <c r="C35" s="45">
        <v>18</v>
      </c>
      <c r="D35" s="45">
        <v>19</v>
      </c>
      <c r="E35" s="45">
        <v>20</v>
      </c>
      <c r="F35" s="45">
        <v>21</v>
      </c>
      <c r="G35" s="45">
        <v>22</v>
      </c>
      <c r="H35" s="45">
        <v>23</v>
      </c>
      <c r="I35" s="45">
        <v>24</v>
      </c>
      <c r="J35" s="45">
        <v>25</v>
      </c>
      <c r="M35" s="65" t="s">
        <v>33</v>
      </c>
      <c r="N35" s="45">
        <v>18</v>
      </c>
      <c r="O35" s="45">
        <v>19</v>
      </c>
      <c r="P35" s="45">
        <v>20</v>
      </c>
      <c r="Q35" s="45">
        <v>21</v>
      </c>
      <c r="R35" s="45">
        <v>22</v>
      </c>
      <c r="S35" s="45">
        <v>23</v>
      </c>
      <c r="T35" s="45">
        <v>24</v>
      </c>
      <c r="U35" s="45">
        <v>25</v>
      </c>
    </row>
    <row r="36" spans="2:21" x14ac:dyDescent="0.2">
      <c r="B36" s="47" t="s">
        <v>25</v>
      </c>
      <c r="C36" s="50">
        <v>3.0303030303030304E-2</v>
      </c>
      <c r="D36" s="50">
        <v>9.0909090909090912E-2</v>
      </c>
      <c r="E36" s="50">
        <v>0.33333333333333331</v>
      </c>
      <c r="F36" s="50">
        <v>0.45454545454545453</v>
      </c>
      <c r="G36" s="50">
        <v>0.64516129032258063</v>
      </c>
      <c r="H36" s="50">
        <v>0.83333333333333337</v>
      </c>
      <c r="I36" s="50">
        <v>0.8928571428571429</v>
      </c>
      <c r="J36" s="50">
        <v>0.9642857142857143</v>
      </c>
      <c r="M36" s="88" t="s">
        <v>57</v>
      </c>
      <c r="N36" s="89">
        <v>0.46808510638297873</v>
      </c>
      <c r="O36" s="89">
        <v>0.65957446808510634</v>
      </c>
      <c r="P36" s="89">
        <v>0.72241992882562278</v>
      </c>
      <c r="Q36" s="89">
        <v>0.79569892473118276</v>
      </c>
      <c r="R36" s="89">
        <v>0.74729241877256314</v>
      </c>
      <c r="S36" s="89">
        <v>0.80970149253731338</v>
      </c>
      <c r="T36" s="89">
        <v>0.84351145038167941</v>
      </c>
      <c r="U36" s="89">
        <v>0.87007874015748032</v>
      </c>
    </row>
    <row r="37" spans="2:21" x14ac:dyDescent="0.2">
      <c r="B37" s="47" t="s">
        <v>23</v>
      </c>
      <c r="C37" s="50">
        <v>0.42424242424242425</v>
      </c>
      <c r="D37" s="50">
        <v>0.45454545454545453</v>
      </c>
      <c r="E37" s="50">
        <v>0.30303030303030304</v>
      </c>
      <c r="F37" s="50">
        <v>0.27272727272727271</v>
      </c>
      <c r="G37" s="50">
        <v>0.12903225806451613</v>
      </c>
      <c r="H37" s="50"/>
      <c r="I37" s="50"/>
      <c r="J37" s="50"/>
      <c r="M37" s="47" t="s">
        <v>58</v>
      </c>
      <c r="N37" s="50">
        <v>0.47619047619047616</v>
      </c>
      <c r="O37" s="50">
        <v>0.67441860465116277</v>
      </c>
      <c r="P37" s="50">
        <v>0.81818181818181823</v>
      </c>
      <c r="Q37" s="50">
        <v>0.88636363636363635</v>
      </c>
      <c r="R37" s="50">
        <v>0.86363636363636365</v>
      </c>
      <c r="S37" s="50">
        <v>0.84615384615384615</v>
      </c>
      <c r="T37" s="50">
        <v>0.89189189189189189</v>
      </c>
      <c r="U37" s="50">
        <v>0.85</v>
      </c>
    </row>
    <row r="38" spans="2:21" x14ac:dyDescent="0.2">
      <c r="B38" s="65" t="s">
        <v>33</v>
      </c>
      <c r="C38" s="66">
        <v>0.45454545454545453</v>
      </c>
      <c r="D38" s="66">
        <v>0.54545454545454541</v>
      </c>
      <c r="E38" s="66">
        <v>0.63636363636363635</v>
      </c>
      <c r="F38" s="66">
        <v>0.72727272727272729</v>
      </c>
      <c r="G38" s="66">
        <v>0.77419354838709675</v>
      </c>
      <c r="H38" s="66">
        <v>0.83333333333333337</v>
      </c>
      <c r="I38" s="66">
        <v>0.8928571428571429</v>
      </c>
      <c r="J38" s="66">
        <v>0.9642857142857143</v>
      </c>
      <c r="M38" s="47" t="s">
        <v>59</v>
      </c>
      <c r="N38" s="50">
        <v>0.45454545454545453</v>
      </c>
      <c r="O38" s="50">
        <v>0.54545454545454541</v>
      </c>
      <c r="P38" s="50">
        <v>0.63636363636363635</v>
      </c>
      <c r="Q38" s="50">
        <v>0.72727272727272729</v>
      </c>
      <c r="R38" s="50">
        <v>0.77419354838709675</v>
      </c>
      <c r="S38" s="50">
        <v>0.83333333333333337</v>
      </c>
      <c r="T38" s="50">
        <v>0.8928571428571429</v>
      </c>
      <c r="U38" s="50">
        <v>0.9642857142857143</v>
      </c>
    </row>
    <row r="39" spans="2:21" x14ac:dyDescent="0.2">
      <c r="B39" s="47" t="s">
        <v>22</v>
      </c>
      <c r="C39" s="50">
        <v>0</v>
      </c>
      <c r="D39" s="50">
        <v>0.15151515151515152</v>
      </c>
      <c r="E39" s="50">
        <v>3.0303030303030304E-2</v>
      </c>
      <c r="F39" s="50">
        <v>6.0606060606060608E-2</v>
      </c>
      <c r="G39" s="50">
        <v>0</v>
      </c>
      <c r="H39" s="50">
        <v>0</v>
      </c>
      <c r="I39" s="50">
        <v>0</v>
      </c>
      <c r="J39" s="50"/>
      <c r="M39" s="47" t="s">
        <v>60</v>
      </c>
      <c r="N39" s="50">
        <v>0.58333333333333337</v>
      </c>
      <c r="O39" s="50">
        <v>0.77380952380952384</v>
      </c>
      <c r="P39" s="50">
        <v>0.77380952380952384</v>
      </c>
      <c r="Q39" s="50">
        <v>0.83333333333333337</v>
      </c>
      <c r="R39" s="50">
        <v>0.86904761904761907</v>
      </c>
      <c r="S39" s="50">
        <v>0.86585365853658536</v>
      </c>
      <c r="T39" s="50">
        <v>0.9</v>
      </c>
      <c r="U39" s="50">
        <v>0.87012987012987009</v>
      </c>
    </row>
    <row r="40" spans="2:21" x14ac:dyDescent="0.2">
      <c r="B40" s="47" t="s">
        <v>21</v>
      </c>
      <c r="C40" s="50">
        <v>3.0303030303030304E-2</v>
      </c>
      <c r="D40" s="50">
        <v>9.0909090909090912E-2</v>
      </c>
      <c r="E40" s="50">
        <v>9.0909090909090912E-2</v>
      </c>
      <c r="F40" s="50">
        <v>3.0303030303030304E-2</v>
      </c>
      <c r="G40" s="50">
        <v>3.2258064516129031E-2</v>
      </c>
      <c r="H40" s="50"/>
      <c r="I40" s="50"/>
      <c r="J40" s="50">
        <v>0</v>
      </c>
      <c r="M40" s="47" t="s">
        <v>61</v>
      </c>
      <c r="N40" s="50">
        <v>0.47435897435897434</v>
      </c>
      <c r="O40" s="50">
        <v>0.67500000000000004</v>
      </c>
      <c r="P40" s="50">
        <v>0.68292682926829273</v>
      </c>
      <c r="Q40" s="50">
        <v>0.80769230769230771</v>
      </c>
      <c r="R40" s="50">
        <v>0.85</v>
      </c>
      <c r="S40" s="50">
        <v>0.83950617283950613</v>
      </c>
      <c r="T40" s="50">
        <v>0.88461538461538458</v>
      </c>
      <c r="U40" s="50">
        <v>0.94871794871794868</v>
      </c>
    </row>
    <row r="41" spans="2:21" x14ac:dyDescent="0.2">
      <c r="B41" s="65" t="s">
        <v>34</v>
      </c>
      <c r="C41" s="66">
        <v>0.48484848484848486</v>
      </c>
      <c r="D41" s="66">
        <v>0.78787878787878785</v>
      </c>
      <c r="E41" s="66">
        <v>0.75757575757575757</v>
      </c>
      <c r="F41" s="66">
        <v>0.81818181818181823</v>
      </c>
      <c r="G41" s="66">
        <v>0.80645161290322576</v>
      </c>
      <c r="H41" s="66">
        <v>0.83333333333333337</v>
      </c>
      <c r="I41" s="66">
        <v>0.8928571428571429</v>
      </c>
      <c r="J41" s="66">
        <v>0.9642857142857143</v>
      </c>
      <c r="M41" s="47" t="s">
        <v>6</v>
      </c>
      <c r="N41" s="50">
        <v>0.32</v>
      </c>
      <c r="O41" s="50">
        <v>0.64</v>
      </c>
      <c r="P41" s="50">
        <v>0.76</v>
      </c>
      <c r="Q41" s="50">
        <v>0.88</v>
      </c>
      <c r="R41" s="50">
        <v>0.76</v>
      </c>
      <c r="S41" s="50">
        <v>0.92</v>
      </c>
      <c r="T41" s="50">
        <v>0.96</v>
      </c>
      <c r="U41" s="50">
        <v>0.82608695652173914</v>
      </c>
    </row>
    <row r="42" spans="2:21" x14ac:dyDescent="0.2">
      <c r="B42" s="47" t="s">
        <v>30</v>
      </c>
      <c r="C42" s="50">
        <v>0.51515151515151514</v>
      </c>
      <c r="D42" s="50">
        <v>0.21212121212121213</v>
      </c>
      <c r="E42" s="50">
        <v>0.24242424242424243</v>
      </c>
      <c r="F42" s="50">
        <v>0.18181818181818182</v>
      </c>
      <c r="G42" s="50">
        <v>0.19354838709677419</v>
      </c>
      <c r="H42" s="50">
        <v>0.16666666666666666</v>
      </c>
      <c r="I42" s="50">
        <v>0.10714285714285714</v>
      </c>
      <c r="J42" s="50">
        <v>3.5714285714285712E-2</v>
      </c>
    </row>
    <row r="44" spans="2:21" x14ac:dyDescent="0.2">
      <c r="B44" s="55" t="s">
        <v>32</v>
      </c>
      <c r="C44" s="59" t="s">
        <v>63</v>
      </c>
      <c r="M44" s="55" t="s">
        <v>32</v>
      </c>
      <c r="N44" s="59" t="s">
        <v>111</v>
      </c>
    </row>
    <row r="45" spans="2:21" x14ac:dyDescent="0.2">
      <c r="B45" s="1"/>
      <c r="C45" s="59" t="s">
        <v>39</v>
      </c>
      <c r="M45" s="1"/>
      <c r="N45" s="59" t="s">
        <v>109</v>
      </c>
    </row>
    <row r="47" spans="2:21" ht="18.75" x14ac:dyDescent="0.3">
      <c r="B47" s="124" t="s">
        <v>70</v>
      </c>
      <c r="C47" s="125"/>
      <c r="D47" s="125"/>
      <c r="E47" s="125"/>
      <c r="F47" s="125"/>
      <c r="G47" s="125"/>
      <c r="H47" s="125"/>
      <c r="I47" s="125"/>
      <c r="J47" s="126"/>
    </row>
    <row r="49" spans="2:21" x14ac:dyDescent="0.2">
      <c r="B49" s="64"/>
      <c r="C49" s="45">
        <v>18</v>
      </c>
      <c r="D49" s="45">
        <v>19</v>
      </c>
      <c r="E49" s="45">
        <v>20</v>
      </c>
      <c r="F49" s="45">
        <v>21</v>
      </c>
      <c r="G49" s="45">
        <v>22</v>
      </c>
      <c r="H49" s="45">
        <v>23</v>
      </c>
      <c r="I49" s="45">
        <v>24</v>
      </c>
      <c r="J49" s="45">
        <v>25</v>
      </c>
      <c r="M49" s="65" t="s">
        <v>34</v>
      </c>
      <c r="N49" s="45">
        <v>18</v>
      </c>
      <c r="O49" s="45">
        <v>19</v>
      </c>
      <c r="P49" s="45">
        <v>20</v>
      </c>
      <c r="Q49" s="45">
        <v>21</v>
      </c>
      <c r="R49" s="45">
        <v>22</v>
      </c>
      <c r="S49" s="45">
        <v>23</v>
      </c>
      <c r="T49" s="45">
        <v>24</v>
      </c>
      <c r="U49" s="45">
        <v>25</v>
      </c>
    </row>
    <row r="50" spans="2:21" x14ac:dyDescent="0.2">
      <c r="B50" s="47" t="s">
        <v>25</v>
      </c>
      <c r="C50" s="50">
        <v>0.20238095238095238</v>
      </c>
      <c r="D50" s="50">
        <v>0.40476190476190477</v>
      </c>
      <c r="E50" s="50">
        <v>0.52380952380952384</v>
      </c>
      <c r="F50" s="50">
        <v>0.61904761904761907</v>
      </c>
      <c r="G50" s="50">
        <v>0.79761904761904767</v>
      </c>
      <c r="H50" s="50">
        <v>0.86585365853658536</v>
      </c>
      <c r="I50" s="50">
        <v>0.9</v>
      </c>
      <c r="J50" s="50">
        <v>0.87012987012987009</v>
      </c>
      <c r="M50" s="88" t="s">
        <v>57</v>
      </c>
      <c r="N50" s="89">
        <v>0.54609929078014185</v>
      </c>
      <c r="O50" s="89">
        <v>0.78723404255319152</v>
      </c>
      <c r="P50" s="89">
        <v>0.79715302491103202</v>
      </c>
      <c r="Q50" s="89">
        <v>0.87455197132616491</v>
      </c>
      <c r="R50" s="89">
        <v>0.91335740072202165</v>
      </c>
      <c r="S50" s="89">
        <v>0.87686567164179108</v>
      </c>
      <c r="T50" s="89">
        <v>0.89312977099236646</v>
      </c>
      <c r="U50" s="89">
        <v>0.89763779527559051</v>
      </c>
    </row>
    <row r="51" spans="2:21" x14ac:dyDescent="0.2">
      <c r="B51" s="47" t="s">
        <v>23</v>
      </c>
      <c r="C51" s="50">
        <v>0.38095238095238093</v>
      </c>
      <c r="D51" s="50">
        <v>0.36904761904761907</v>
      </c>
      <c r="E51" s="50">
        <v>0.25</v>
      </c>
      <c r="F51" s="50">
        <v>0.21428571428571427</v>
      </c>
      <c r="G51" s="50">
        <v>7.1428571428571425E-2</v>
      </c>
      <c r="H51" s="50"/>
      <c r="I51" s="50"/>
      <c r="J51" s="50"/>
      <c r="M51" s="47" t="s">
        <v>58</v>
      </c>
      <c r="N51" s="50">
        <v>0.47619047619047616</v>
      </c>
      <c r="O51" s="50">
        <v>0.79069767441860461</v>
      </c>
      <c r="P51" s="50">
        <v>0.88636363636363635</v>
      </c>
      <c r="Q51" s="50">
        <v>0.93181818181818177</v>
      </c>
      <c r="R51" s="50">
        <v>0.90909090909090906</v>
      </c>
      <c r="S51" s="50">
        <v>0.84615384615384615</v>
      </c>
      <c r="T51" s="50">
        <v>0.89189189189189189</v>
      </c>
      <c r="U51" s="50">
        <v>0.85</v>
      </c>
    </row>
    <row r="52" spans="2:21" x14ac:dyDescent="0.2">
      <c r="B52" s="65" t="s">
        <v>33</v>
      </c>
      <c r="C52" s="66">
        <v>0.58333333333333337</v>
      </c>
      <c r="D52" s="66">
        <v>0.77380952380952384</v>
      </c>
      <c r="E52" s="66">
        <v>0.77380952380952384</v>
      </c>
      <c r="F52" s="66">
        <v>0.83333333333333337</v>
      </c>
      <c r="G52" s="66">
        <v>0.86904761904761907</v>
      </c>
      <c r="H52" s="66">
        <v>0.86585365853658536</v>
      </c>
      <c r="I52" s="66">
        <v>0.9</v>
      </c>
      <c r="J52" s="66">
        <v>0.87012987012987009</v>
      </c>
      <c r="M52" s="47" t="s">
        <v>59</v>
      </c>
      <c r="N52" s="50">
        <v>0.48484848484848486</v>
      </c>
      <c r="O52" s="50">
        <v>0.78787878787878785</v>
      </c>
      <c r="P52" s="50">
        <v>0.75757575757575757</v>
      </c>
      <c r="Q52" s="50">
        <v>0.81818181818181823</v>
      </c>
      <c r="R52" s="50">
        <v>0.80645161290322576</v>
      </c>
      <c r="S52" s="50">
        <v>0.83333333333333337</v>
      </c>
      <c r="T52" s="50">
        <v>0.8928571428571429</v>
      </c>
      <c r="U52" s="50">
        <v>0.9642857142857143</v>
      </c>
    </row>
    <row r="53" spans="2:21" x14ac:dyDescent="0.2">
      <c r="B53" s="47" t="s">
        <v>22</v>
      </c>
      <c r="C53" s="50">
        <v>2.3809523809523808E-2</v>
      </c>
      <c r="D53" s="50">
        <v>3.5714285714285712E-2</v>
      </c>
      <c r="E53" s="50">
        <v>3.5714285714285712E-2</v>
      </c>
      <c r="F53" s="50">
        <v>1.1904761904761904E-2</v>
      </c>
      <c r="G53" s="50">
        <v>2.3809523809523808E-2</v>
      </c>
      <c r="H53" s="50">
        <v>6.097560975609756E-2</v>
      </c>
      <c r="I53" s="50">
        <v>1.2500000000000001E-2</v>
      </c>
      <c r="J53" s="50"/>
      <c r="M53" s="47" t="s">
        <v>60</v>
      </c>
      <c r="N53" s="50">
        <v>0.63095238095238093</v>
      </c>
      <c r="O53" s="50">
        <v>0.8571428571428571</v>
      </c>
      <c r="P53" s="50">
        <v>0.8214285714285714</v>
      </c>
      <c r="Q53" s="50">
        <v>0.86904761904761907</v>
      </c>
      <c r="R53" s="50">
        <v>0.97619047619047616</v>
      </c>
      <c r="S53" s="50">
        <v>0.92682926829268297</v>
      </c>
      <c r="T53" s="50">
        <v>0.91249999999999998</v>
      </c>
      <c r="U53" s="50">
        <v>0.93506493506493504</v>
      </c>
    </row>
    <row r="54" spans="2:21" x14ac:dyDescent="0.2">
      <c r="B54" s="47" t="s">
        <v>21</v>
      </c>
      <c r="C54" s="50">
        <v>2.3809523809523808E-2</v>
      </c>
      <c r="D54" s="50">
        <v>4.7619047619047616E-2</v>
      </c>
      <c r="E54" s="50">
        <v>1.1904761904761904E-2</v>
      </c>
      <c r="F54" s="50">
        <v>2.3809523809523808E-2</v>
      </c>
      <c r="G54" s="50">
        <v>8.3333333333333329E-2</v>
      </c>
      <c r="H54" s="50"/>
      <c r="I54" s="50"/>
      <c r="J54" s="50">
        <v>6.4935064935064929E-2</v>
      </c>
      <c r="M54" s="47" t="s">
        <v>61</v>
      </c>
      <c r="N54" s="50">
        <v>0.47435897435897434</v>
      </c>
      <c r="O54" s="50">
        <v>0.7</v>
      </c>
      <c r="P54" s="50">
        <v>0.76829268292682928</v>
      </c>
      <c r="Q54" s="50">
        <v>0.87179487179487181</v>
      </c>
      <c r="R54" s="50">
        <v>0.9</v>
      </c>
      <c r="S54" s="50">
        <v>0.83950617283950613</v>
      </c>
      <c r="T54" s="50">
        <v>0.88461538461538458</v>
      </c>
      <c r="U54" s="50">
        <v>0.94871794871794868</v>
      </c>
    </row>
    <row r="55" spans="2:21" x14ac:dyDescent="0.2">
      <c r="B55" s="65" t="s">
        <v>34</v>
      </c>
      <c r="C55" s="66">
        <v>0.63095238095238093</v>
      </c>
      <c r="D55" s="66">
        <v>0.8571428571428571</v>
      </c>
      <c r="E55" s="66">
        <v>0.8214285714285714</v>
      </c>
      <c r="F55" s="66">
        <v>0.86904761904761907</v>
      </c>
      <c r="G55" s="66">
        <v>0.97619047619047616</v>
      </c>
      <c r="H55" s="66">
        <v>0.92682926829268297</v>
      </c>
      <c r="I55" s="66">
        <v>0.91249999999999998</v>
      </c>
      <c r="J55" s="66">
        <v>0.93506493506493504</v>
      </c>
      <c r="M55" s="47" t="s">
        <v>6</v>
      </c>
      <c r="N55" s="50">
        <v>0.56000000000000005</v>
      </c>
      <c r="O55" s="50">
        <v>0.84</v>
      </c>
      <c r="P55" s="50">
        <v>0.76</v>
      </c>
      <c r="Q55" s="50">
        <v>0.92</v>
      </c>
      <c r="R55" s="50">
        <v>0.84</v>
      </c>
      <c r="S55" s="50">
        <v>0.96</v>
      </c>
      <c r="T55" s="50">
        <v>0.96</v>
      </c>
      <c r="U55" s="50">
        <v>0.82608695652173914</v>
      </c>
    </row>
    <row r="56" spans="2:21" x14ac:dyDescent="0.2">
      <c r="B56" s="47" t="s">
        <v>30</v>
      </c>
      <c r="C56" s="50">
        <v>0.36904761904761907</v>
      </c>
      <c r="D56" s="50">
        <v>0.14285714285714285</v>
      </c>
      <c r="E56" s="50">
        <v>0.17857142857142858</v>
      </c>
      <c r="F56" s="50">
        <v>0.13095238095238096</v>
      </c>
      <c r="G56" s="50">
        <v>2.3809523809523808E-2</v>
      </c>
      <c r="H56" s="50">
        <v>7.3170731707317069E-2</v>
      </c>
      <c r="I56" s="50">
        <v>8.7499999999999994E-2</v>
      </c>
      <c r="J56" s="50">
        <v>6.4935064935064929E-2</v>
      </c>
    </row>
    <row r="58" spans="2:21" x14ac:dyDescent="0.2">
      <c r="B58" s="55" t="s">
        <v>32</v>
      </c>
      <c r="C58" s="59" t="s">
        <v>66</v>
      </c>
      <c r="M58" s="55" t="s">
        <v>32</v>
      </c>
      <c r="N58" s="59" t="s">
        <v>112</v>
      </c>
    </row>
    <row r="59" spans="2:21" x14ac:dyDescent="0.2">
      <c r="B59" s="1"/>
      <c r="C59" s="59" t="s">
        <v>39</v>
      </c>
      <c r="M59" s="1"/>
      <c r="N59" s="59" t="s">
        <v>109</v>
      </c>
    </row>
    <row r="61" spans="2:21" ht="18.75" x14ac:dyDescent="0.3">
      <c r="B61" s="124" t="s">
        <v>56</v>
      </c>
      <c r="C61" s="125"/>
      <c r="D61" s="125"/>
      <c r="E61" s="125"/>
      <c r="F61" s="125"/>
      <c r="G61" s="125"/>
      <c r="H61" s="125"/>
      <c r="I61" s="125"/>
      <c r="J61" s="126"/>
    </row>
    <row r="63" spans="2:21" x14ac:dyDescent="0.2">
      <c r="B63" s="64"/>
      <c r="C63" s="45">
        <v>18</v>
      </c>
      <c r="D63" s="45">
        <v>19</v>
      </c>
      <c r="E63" s="45">
        <v>20</v>
      </c>
      <c r="F63" s="45">
        <v>21</v>
      </c>
      <c r="G63" s="45">
        <v>22</v>
      </c>
      <c r="H63" s="45">
        <v>23</v>
      </c>
      <c r="I63" s="45">
        <v>24</v>
      </c>
      <c r="J63" s="45">
        <v>25</v>
      </c>
    </row>
    <row r="64" spans="2:21" x14ac:dyDescent="0.2">
      <c r="B64" s="47" t="s">
        <v>25</v>
      </c>
      <c r="C64" s="50">
        <v>2.564102564102564E-2</v>
      </c>
      <c r="D64" s="50">
        <v>0.13750000000000001</v>
      </c>
      <c r="E64" s="50">
        <v>0.36585365853658536</v>
      </c>
      <c r="F64" s="50">
        <v>0.46153846153846156</v>
      </c>
      <c r="G64" s="50">
        <v>0.8</v>
      </c>
      <c r="H64" s="50">
        <v>0.83950617283950613</v>
      </c>
      <c r="I64" s="50">
        <v>0.88461538461538458</v>
      </c>
      <c r="J64" s="50">
        <v>0.94871794871794868</v>
      </c>
    </row>
    <row r="65" spans="2:10" x14ac:dyDescent="0.2">
      <c r="B65" s="47" t="s">
        <v>23</v>
      </c>
      <c r="C65" s="50">
        <v>0.44871794871794873</v>
      </c>
      <c r="D65" s="50">
        <v>0.53749999999999998</v>
      </c>
      <c r="E65" s="50">
        <v>0.31707317073170732</v>
      </c>
      <c r="F65" s="50">
        <v>0.34615384615384615</v>
      </c>
      <c r="G65" s="50">
        <v>0.05</v>
      </c>
      <c r="H65" s="50"/>
      <c r="I65" s="50"/>
      <c r="J65" s="50"/>
    </row>
    <row r="66" spans="2:10" x14ac:dyDescent="0.2">
      <c r="B66" s="65" t="s">
        <v>33</v>
      </c>
      <c r="C66" s="66">
        <v>0.47435897435897434</v>
      </c>
      <c r="D66" s="66">
        <v>0.67500000000000004</v>
      </c>
      <c r="E66" s="66">
        <v>0.68292682926829273</v>
      </c>
      <c r="F66" s="66">
        <v>0.80769230769230771</v>
      </c>
      <c r="G66" s="66">
        <v>0.85</v>
      </c>
      <c r="H66" s="66">
        <v>0.83950617283950613</v>
      </c>
      <c r="I66" s="66">
        <v>0.88461538461538458</v>
      </c>
      <c r="J66" s="66">
        <v>0.94871794871794868</v>
      </c>
    </row>
    <row r="67" spans="2:10" x14ac:dyDescent="0.2">
      <c r="B67" s="47" t="s">
        <v>22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/>
    </row>
    <row r="68" spans="2:10" x14ac:dyDescent="0.2">
      <c r="B68" s="47" t="s">
        <v>21</v>
      </c>
      <c r="C68" s="50">
        <v>0</v>
      </c>
      <c r="D68" s="50">
        <v>2.5000000000000001E-2</v>
      </c>
      <c r="E68" s="50">
        <v>8.5365853658536592E-2</v>
      </c>
      <c r="F68" s="50">
        <v>6.4102564102564097E-2</v>
      </c>
      <c r="G68" s="50">
        <v>0.05</v>
      </c>
      <c r="H68" s="50"/>
      <c r="I68" s="50"/>
      <c r="J68" s="50">
        <v>0</v>
      </c>
    </row>
    <row r="69" spans="2:10" x14ac:dyDescent="0.2">
      <c r="B69" s="65" t="s">
        <v>34</v>
      </c>
      <c r="C69" s="66">
        <v>0.47435897435897434</v>
      </c>
      <c r="D69" s="66">
        <v>0.7</v>
      </c>
      <c r="E69" s="66">
        <v>0.76829268292682928</v>
      </c>
      <c r="F69" s="66">
        <v>0.87179487179487181</v>
      </c>
      <c r="G69" s="66">
        <v>0.9</v>
      </c>
      <c r="H69" s="66">
        <v>0.83950617283950613</v>
      </c>
      <c r="I69" s="66">
        <v>0.88461538461538458</v>
      </c>
      <c r="J69" s="66">
        <v>0.94871794871794868</v>
      </c>
    </row>
    <row r="70" spans="2:10" x14ac:dyDescent="0.2">
      <c r="B70" s="47" t="s">
        <v>30</v>
      </c>
      <c r="C70" s="50">
        <v>0.52564102564102566</v>
      </c>
      <c r="D70" s="50">
        <v>0.3</v>
      </c>
      <c r="E70" s="50">
        <v>0.23170731707317074</v>
      </c>
      <c r="F70" s="50">
        <v>0.12820512820512819</v>
      </c>
      <c r="G70" s="50">
        <v>0.1</v>
      </c>
      <c r="H70" s="50">
        <v>0.16049382716049382</v>
      </c>
      <c r="I70" s="50">
        <v>0.11538461538461539</v>
      </c>
      <c r="J70" s="50">
        <v>5.128205128205128E-2</v>
      </c>
    </row>
    <row r="72" spans="2:10" x14ac:dyDescent="0.2">
      <c r="B72" s="55" t="s">
        <v>32</v>
      </c>
      <c r="C72" s="59" t="s">
        <v>53</v>
      </c>
    </row>
    <row r="73" spans="2:10" x14ac:dyDescent="0.2">
      <c r="B73" s="1"/>
      <c r="C73" s="59" t="s">
        <v>39</v>
      </c>
    </row>
    <row r="76" spans="2:10" ht="18.75" x14ac:dyDescent="0.3">
      <c r="B76" s="124" t="s">
        <v>107</v>
      </c>
      <c r="C76" s="125"/>
      <c r="D76" s="125"/>
      <c r="E76" s="125"/>
      <c r="F76" s="125"/>
      <c r="G76" s="125"/>
      <c r="H76" s="125"/>
      <c r="I76" s="125"/>
      <c r="J76" s="126"/>
    </row>
    <row r="78" spans="2:10" x14ac:dyDescent="0.2">
      <c r="B78" s="64"/>
      <c r="C78" s="45">
        <v>18</v>
      </c>
      <c r="D78" s="45">
        <v>19</v>
      </c>
      <c r="E78" s="45">
        <v>20</v>
      </c>
      <c r="F78" s="45">
        <v>21</v>
      </c>
      <c r="G78" s="45">
        <v>22</v>
      </c>
      <c r="H78" s="45">
        <v>23</v>
      </c>
      <c r="I78" s="45">
        <v>24</v>
      </c>
      <c r="J78" s="45">
        <v>25</v>
      </c>
    </row>
    <row r="79" spans="2:10" x14ac:dyDescent="0.2">
      <c r="B79" s="47" t="s">
        <v>25</v>
      </c>
      <c r="C79" s="50">
        <v>0</v>
      </c>
      <c r="D79" s="50">
        <v>0.16</v>
      </c>
      <c r="E79" s="50">
        <v>0.36</v>
      </c>
      <c r="F79" s="50">
        <v>0.72</v>
      </c>
      <c r="G79" s="50">
        <v>0.68</v>
      </c>
      <c r="H79" s="50">
        <v>0.92</v>
      </c>
      <c r="I79" s="50">
        <v>0.96</v>
      </c>
      <c r="J79" s="50">
        <v>0.82608695652173914</v>
      </c>
    </row>
    <row r="80" spans="2:10" x14ac:dyDescent="0.2">
      <c r="B80" s="47" t="s">
        <v>23</v>
      </c>
      <c r="C80" s="50">
        <v>0.32</v>
      </c>
      <c r="D80" s="50">
        <v>0.48</v>
      </c>
      <c r="E80" s="50">
        <v>0.4</v>
      </c>
      <c r="F80" s="50">
        <v>0.16</v>
      </c>
      <c r="G80" s="50">
        <v>0.08</v>
      </c>
      <c r="H80" s="50"/>
      <c r="I80" s="50"/>
      <c r="J80" s="50"/>
    </row>
    <row r="81" spans="2:10" x14ac:dyDescent="0.2">
      <c r="B81" s="65" t="s">
        <v>33</v>
      </c>
      <c r="C81" s="66">
        <v>0.32</v>
      </c>
      <c r="D81" s="66">
        <v>0.64</v>
      </c>
      <c r="E81" s="66">
        <v>0.76</v>
      </c>
      <c r="F81" s="66">
        <v>0.88</v>
      </c>
      <c r="G81" s="66">
        <v>0.76</v>
      </c>
      <c r="H81" s="66">
        <v>0.92</v>
      </c>
      <c r="I81" s="66">
        <v>0.96</v>
      </c>
      <c r="J81" s="66">
        <v>0.82608695652173914</v>
      </c>
    </row>
    <row r="82" spans="2:10" x14ac:dyDescent="0.2">
      <c r="B82" s="47" t="s">
        <v>22</v>
      </c>
      <c r="C82" s="50">
        <v>0.24</v>
      </c>
      <c r="D82" s="50">
        <v>0.04</v>
      </c>
      <c r="E82" s="50">
        <v>0</v>
      </c>
      <c r="F82" s="50">
        <v>0.04</v>
      </c>
      <c r="G82" s="50">
        <v>0.04</v>
      </c>
      <c r="H82" s="50">
        <v>0.04</v>
      </c>
      <c r="I82" s="50">
        <v>0</v>
      </c>
      <c r="J82" s="50"/>
    </row>
    <row r="83" spans="2:10" x14ac:dyDescent="0.2">
      <c r="B83" s="47" t="s">
        <v>21</v>
      </c>
      <c r="C83" s="50">
        <v>0</v>
      </c>
      <c r="D83" s="50">
        <v>0.16</v>
      </c>
      <c r="E83" s="50">
        <v>0</v>
      </c>
      <c r="F83" s="50">
        <v>0</v>
      </c>
      <c r="G83" s="50">
        <v>0.04</v>
      </c>
      <c r="H83" s="50"/>
      <c r="I83" s="50"/>
      <c r="J83" s="50">
        <v>0</v>
      </c>
    </row>
    <row r="84" spans="2:10" x14ac:dyDescent="0.2">
      <c r="B84" s="65" t="s">
        <v>34</v>
      </c>
      <c r="C84" s="66">
        <v>0.56000000000000005</v>
      </c>
      <c r="D84" s="66">
        <v>0.84</v>
      </c>
      <c r="E84" s="66">
        <v>0.76</v>
      </c>
      <c r="F84" s="66">
        <v>0.92</v>
      </c>
      <c r="G84" s="66">
        <v>0.84</v>
      </c>
      <c r="H84" s="66">
        <v>0.96</v>
      </c>
      <c r="I84" s="66">
        <v>0.96</v>
      </c>
      <c r="J84" s="66">
        <v>0.82608695652173914</v>
      </c>
    </row>
    <row r="85" spans="2:10" x14ac:dyDescent="0.2">
      <c r="B85" s="47" t="s">
        <v>30</v>
      </c>
      <c r="C85" s="50">
        <v>0.44</v>
      </c>
      <c r="D85" s="50">
        <v>0.16</v>
      </c>
      <c r="E85" s="50">
        <v>0.24</v>
      </c>
      <c r="F85" s="50">
        <v>0.08</v>
      </c>
      <c r="G85" s="50">
        <v>0.16</v>
      </c>
      <c r="H85" s="50">
        <v>0.04</v>
      </c>
      <c r="I85" s="50">
        <v>0.04</v>
      </c>
      <c r="J85" s="50">
        <v>0.17391304347826086</v>
      </c>
    </row>
    <row r="87" spans="2:10" x14ac:dyDescent="0.2">
      <c r="B87" t="s">
        <v>32</v>
      </c>
      <c r="C87" t="s">
        <v>68</v>
      </c>
    </row>
    <row r="88" spans="2:10" x14ac:dyDescent="0.2">
      <c r="C88" t="s">
        <v>39</v>
      </c>
    </row>
  </sheetData>
  <mergeCells count="7">
    <mergeCell ref="B76:J76"/>
    <mergeCell ref="B47:J47"/>
    <mergeCell ref="B3:O3"/>
    <mergeCell ref="B5:J5"/>
    <mergeCell ref="B61:J61"/>
    <mergeCell ref="B19:J19"/>
    <mergeCell ref="B33:J3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1940-BA69-480A-AE0D-95587E2947FB}">
  <dimension ref="B3:B19"/>
  <sheetViews>
    <sheetView workbookViewId="0">
      <selection activeCell="I22" sqref="I22"/>
    </sheetView>
  </sheetViews>
  <sheetFormatPr defaultRowHeight="12.75" x14ac:dyDescent="0.2"/>
  <cols>
    <col min="1" max="16384" width="9.140625" style="52"/>
  </cols>
  <sheetData>
    <row r="3" spans="2:2" ht="15.75" x14ac:dyDescent="0.25">
      <c r="B3" s="67" t="s">
        <v>42</v>
      </c>
    </row>
    <row r="5" spans="2:2" x14ac:dyDescent="0.2">
      <c r="B5" s="52" t="s">
        <v>43</v>
      </c>
    </row>
    <row r="6" spans="2:2" ht="5.0999999999999996" customHeight="1" x14ac:dyDescent="0.2"/>
    <row r="7" spans="2:2" x14ac:dyDescent="0.2">
      <c r="B7" s="52" t="s">
        <v>44</v>
      </c>
    </row>
    <row r="8" spans="2:2" x14ac:dyDescent="0.2">
      <c r="B8" s="52" t="s">
        <v>45</v>
      </c>
    </row>
    <row r="9" spans="2:2" ht="5.0999999999999996" customHeight="1" x14ac:dyDescent="0.2"/>
    <row r="10" spans="2:2" x14ac:dyDescent="0.2">
      <c r="B10" s="52" t="s">
        <v>46</v>
      </c>
    </row>
    <row r="11" spans="2:2" ht="5.0999999999999996" customHeight="1" x14ac:dyDescent="0.2"/>
    <row r="12" spans="2:2" x14ac:dyDescent="0.2">
      <c r="B12" s="52" t="s">
        <v>47</v>
      </c>
    </row>
    <row r="13" spans="2:2" ht="5.0999999999999996" customHeight="1" x14ac:dyDescent="0.2"/>
    <row r="14" spans="2:2" x14ac:dyDescent="0.2">
      <c r="B14" s="52" t="s">
        <v>48</v>
      </c>
    </row>
    <row r="15" spans="2:2" x14ac:dyDescent="0.2">
      <c r="B15" s="52" t="s">
        <v>49</v>
      </c>
    </row>
    <row r="16" spans="2:2" x14ac:dyDescent="0.2">
      <c r="B16" s="52" t="s">
        <v>50</v>
      </c>
    </row>
    <row r="17" spans="2:2" ht="5.0999999999999996" customHeight="1" x14ac:dyDescent="0.2"/>
    <row r="18" spans="2:2" x14ac:dyDescent="0.2">
      <c r="B18" s="52" t="s">
        <v>52</v>
      </c>
    </row>
    <row r="19" spans="2:2" x14ac:dyDescent="0.2">
      <c r="B19" s="52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1EDF-FEDC-4FA4-8566-E7DC8B7B26D4}">
  <dimension ref="B1:AE43"/>
  <sheetViews>
    <sheetView workbookViewId="0">
      <pane xSplit="1" ySplit="6" topLeftCell="B8" activePane="bottomRight" state="frozen"/>
      <selection pane="topRight" activeCell="B1" sqref="B1"/>
      <selection pane="bottomLeft" activeCell="A7" sqref="A7"/>
      <selection pane="bottomRight" activeCell="J36" sqref="J36"/>
    </sheetView>
  </sheetViews>
  <sheetFormatPr defaultRowHeight="11.25" x14ac:dyDescent="0.2"/>
  <cols>
    <col min="1" max="1" width="3.140625" style="1" customWidth="1"/>
    <col min="2" max="2" width="5.140625" style="1" customWidth="1"/>
    <col min="3" max="3" width="30.140625" style="1" customWidth="1"/>
    <col min="4" max="4" width="8.42578125" style="2" customWidth="1"/>
    <col min="5" max="5" width="9.140625" style="3"/>
    <col min="6" max="12" width="9.140625" style="1"/>
    <col min="13" max="13" width="9.42578125" style="1" customWidth="1"/>
    <col min="14" max="26" width="9.140625" style="1"/>
    <col min="27" max="27" width="9.140625" style="1" customWidth="1"/>
    <col min="28" max="28" width="8" style="3" customWidth="1"/>
    <col min="29" max="16384" width="9.140625" style="1"/>
  </cols>
  <sheetData>
    <row r="1" spans="2:31" ht="12" thickBot="1" x14ac:dyDescent="0.25"/>
    <row r="2" spans="2:31" ht="19.5" thickBot="1" x14ac:dyDescent="0.35">
      <c r="C2" s="104" t="s">
        <v>84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</row>
    <row r="4" spans="2:31" ht="12" thickBot="1" x14ac:dyDescent="0.25"/>
    <row r="5" spans="2:31" ht="11.25" customHeight="1" thickBot="1" x14ac:dyDescent="0.2">
      <c r="C5" s="107" t="s">
        <v>26</v>
      </c>
      <c r="D5" s="109" t="s">
        <v>0</v>
      </c>
      <c r="E5" s="111" t="s">
        <v>1</v>
      </c>
      <c r="F5" s="113" t="s">
        <v>2</v>
      </c>
      <c r="G5" s="113"/>
      <c r="H5" s="113" t="s">
        <v>3</v>
      </c>
      <c r="I5" s="113"/>
      <c r="J5" s="113" t="s">
        <v>4</v>
      </c>
      <c r="K5" s="113"/>
      <c r="L5" s="113"/>
      <c r="M5" s="113" t="s">
        <v>5</v>
      </c>
      <c r="N5" s="113"/>
      <c r="O5" s="113"/>
      <c r="P5" s="4"/>
      <c r="Q5" s="5"/>
      <c r="R5" s="5"/>
      <c r="S5" s="5"/>
      <c r="T5" s="5"/>
      <c r="U5" s="5"/>
      <c r="V5" s="5"/>
      <c r="W5" s="5"/>
      <c r="X5" s="6"/>
      <c r="Y5" s="7"/>
      <c r="Z5" s="7"/>
      <c r="AA5" s="7"/>
      <c r="AB5" s="7"/>
      <c r="AC5" s="7"/>
      <c r="AD5" s="7"/>
      <c r="AE5" s="8"/>
    </row>
    <row r="6" spans="2:31" s="3" customFormat="1" ht="13.5" customHeight="1" thickBot="1" x14ac:dyDescent="0.2">
      <c r="C6" s="108"/>
      <c r="D6" s="110"/>
      <c r="E6" s="112"/>
      <c r="F6" s="9">
        <v>16</v>
      </c>
      <c r="G6" s="10">
        <v>17</v>
      </c>
      <c r="H6" s="11">
        <v>18</v>
      </c>
      <c r="I6" s="10">
        <v>19</v>
      </c>
      <c r="J6" s="11">
        <v>20</v>
      </c>
      <c r="K6" s="12">
        <v>21</v>
      </c>
      <c r="L6" s="10">
        <v>22</v>
      </c>
      <c r="M6" s="11">
        <v>23</v>
      </c>
      <c r="N6" s="12">
        <v>24</v>
      </c>
      <c r="O6" s="10">
        <v>25</v>
      </c>
      <c r="P6" s="13">
        <v>26</v>
      </c>
      <c r="Q6" s="13">
        <v>27</v>
      </c>
      <c r="R6" s="13">
        <v>28</v>
      </c>
      <c r="S6" s="13">
        <v>29</v>
      </c>
      <c r="T6" s="13">
        <v>30</v>
      </c>
      <c r="U6" s="13">
        <v>31</v>
      </c>
      <c r="V6" s="13">
        <v>32</v>
      </c>
      <c r="W6" s="13">
        <v>33</v>
      </c>
      <c r="X6" s="14">
        <v>34</v>
      </c>
      <c r="Y6" s="13">
        <v>35</v>
      </c>
      <c r="Z6" s="13">
        <v>36</v>
      </c>
      <c r="AA6" s="13">
        <v>37</v>
      </c>
      <c r="AB6" s="13">
        <v>38</v>
      </c>
      <c r="AC6" s="13">
        <v>39</v>
      </c>
      <c r="AD6" s="13">
        <v>40</v>
      </c>
      <c r="AE6" s="13">
        <v>41</v>
      </c>
    </row>
    <row r="7" spans="2:31" s="3" customFormat="1" ht="12" thickBot="1" x14ac:dyDescent="0.2">
      <c r="C7" s="15"/>
      <c r="D7" s="16"/>
      <c r="E7" s="17"/>
      <c r="X7" s="17"/>
      <c r="Y7" s="17"/>
      <c r="Z7" s="17"/>
    </row>
    <row r="8" spans="2:31" ht="10.5" x14ac:dyDescent="0.15">
      <c r="B8" s="118">
        <v>1</v>
      </c>
      <c r="C8" s="114" t="s">
        <v>72</v>
      </c>
      <c r="D8" s="116" t="s">
        <v>6</v>
      </c>
      <c r="E8" s="102">
        <v>1998</v>
      </c>
      <c r="F8" s="41"/>
      <c r="G8" s="40">
        <v>8002</v>
      </c>
      <c r="H8" s="41">
        <v>8162</v>
      </c>
      <c r="I8" s="40">
        <v>8435</v>
      </c>
      <c r="J8" s="41">
        <v>8220</v>
      </c>
      <c r="K8" s="42">
        <v>8691</v>
      </c>
      <c r="L8" s="40"/>
      <c r="M8" s="41">
        <v>8263</v>
      </c>
      <c r="N8" s="42">
        <v>8545</v>
      </c>
      <c r="O8" s="40"/>
      <c r="P8" s="41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3"/>
    </row>
    <row r="9" spans="2:31" ht="12" customHeight="1" thickBot="1" x14ac:dyDescent="0.2">
      <c r="B9" s="119"/>
      <c r="C9" s="115"/>
      <c r="D9" s="117"/>
      <c r="E9" s="103"/>
      <c r="F9" s="21"/>
      <c r="G9" s="22"/>
      <c r="H9" s="21" t="s">
        <v>7</v>
      </c>
      <c r="I9" s="22" t="s">
        <v>7</v>
      </c>
      <c r="J9" s="21" t="s">
        <v>27</v>
      </c>
      <c r="K9" s="23" t="s">
        <v>8</v>
      </c>
      <c r="L9" s="22"/>
      <c r="M9" s="21" t="s">
        <v>28</v>
      </c>
      <c r="N9" s="23" t="s">
        <v>8</v>
      </c>
      <c r="O9" s="22"/>
      <c r="P9" s="21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5"/>
    </row>
    <row r="10" spans="2:31" ht="12" thickBot="1" x14ac:dyDescent="0.2">
      <c r="B10" s="26"/>
      <c r="C10" s="33"/>
      <c r="D10" s="16"/>
      <c r="E10" s="34"/>
      <c r="F10" s="30"/>
      <c r="G10" s="30"/>
      <c r="H10" s="30"/>
      <c r="I10" s="30"/>
      <c r="J10" s="35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6"/>
      <c r="Y10" s="37"/>
      <c r="Z10" s="37"/>
    </row>
    <row r="11" spans="2:31" ht="10.5" x14ac:dyDescent="0.15">
      <c r="B11" s="118">
        <v>2</v>
      </c>
      <c r="C11" s="114" t="s">
        <v>73</v>
      </c>
      <c r="D11" s="116" t="s">
        <v>6</v>
      </c>
      <c r="E11" s="102">
        <v>1991</v>
      </c>
      <c r="F11" s="41"/>
      <c r="G11" s="19">
        <v>2.09</v>
      </c>
      <c r="H11" s="41">
        <v>7639</v>
      </c>
      <c r="I11" s="40">
        <v>7829</v>
      </c>
      <c r="J11" s="41">
        <v>7802</v>
      </c>
      <c r="K11" s="42">
        <v>8130</v>
      </c>
      <c r="L11" s="40">
        <v>8366</v>
      </c>
      <c r="M11" s="41">
        <v>8471</v>
      </c>
      <c r="N11" s="42">
        <v>8462</v>
      </c>
      <c r="O11" s="40">
        <v>8580</v>
      </c>
      <c r="P11" s="41">
        <v>8488</v>
      </c>
      <c r="Q11" s="42">
        <v>8329</v>
      </c>
      <c r="R11" s="42">
        <v>8444</v>
      </c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3"/>
    </row>
    <row r="12" spans="2:31" ht="12" customHeight="1" thickBot="1" x14ac:dyDescent="0.2">
      <c r="B12" s="119"/>
      <c r="C12" s="115"/>
      <c r="D12" s="117"/>
      <c r="E12" s="103"/>
      <c r="F12" s="21"/>
      <c r="G12" s="22"/>
      <c r="H12" s="21" t="s">
        <v>9</v>
      </c>
      <c r="I12" s="22" t="s">
        <v>7</v>
      </c>
      <c r="J12" s="21" t="s">
        <v>7</v>
      </c>
      <c r="K12" s="23" t="s">
        <v>28</v>
      </c>
      <c r="L12" s="22" t="s">
        <v>27</v>
      </c>
      <c r="M12" s="21" t="s">
        <v>8</v>
      </c>
      <c r="N12" s="23" t="s">
        <v>8</v>
      </c>
      <c r="O12" s="22" t="s">
        <v>8</v>
      </c>
      <c r="P12" s="21" t="s">
        <v>8</v>
      </c>
      <c r="Q12" s="24" t="s">
        <v>27</v>
      </c>
      <c r="R12" s="24" t="s">
        <v>8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5"/>
    </row>
    <row r="13" spans="2:31" ht="12" thickBot="1" x14ac:dyDescent="0.2">
      <c r="B13" s="38"/>
      <c r="C13" s="33"/>
      <c r="D13" s="16"/>
      <c r="E13" s="34"/>
      <c r="F13" s="30"/>
      <c r="G13" s="30"/>
      <c r="H13" s="30"/>
      <c r="I13" s="35"/>
      <c r="J13" s="35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6"/>
      <c r="Y13" s="37"/>
      <c r="Z13" s="37"/>
    </row>
    <row r="14" spans="2:31" ht="10.5" x14ac:dyDescent="0.15">
      <c r="B14" s="118">
        <v>3</v>
      </c>
      <c r="C14" s="114" t="s">
        <v>74</v>
      </c>
      <c r="D14" s="116" t="s">
        <v>6</v>
      </c>
      <c r="E14" s="102">
        <v>1993</v>
      </c>
      <c r="F14" s="41"/>
      <c r="G14" s="40"/>
      <c r="H14" s="41">
        <v>7474</v>
      </c>
      <c r="I14" s="40">
        <v>7953</v>
      </c>
      <c r="J14" s="41">
        <v>7540</v>
      </c>
      <c r="K14" s="42">
        <v>7892</v>
      </c>
      <c r="L14" s="40">
        <v>8197</v>
      </c>
      <c r="M14" s="41">
        <v>8058</v>
      </c>
      <c r="N14" s="42">
        <v>8334</v>
      </c>
      <c r="O14" s="40">
        <v>8342</v>
      </c>
      <c r="P14" s="41">
        <v>8306</v>
      </c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3"/>
    </row>
    <row r="15" spans="2:31" ht="12" customHeight="1" thickBot="1" x14ac:dyDescent="0.2">
      <c r="B15" s="119"/>
      <c r="C15" s="115"/>
      <c r="D15" s="117"/>
      <c r="E15" s="103"/>
      <c r="F15" s="21"/>
      <c r="G15" s="22"/>
      <c r="H15" s="21" t="s">
        <v>17</v>
      </c>
      <c r="I15" s="22" t="s">
        <v>7</v>
      </c>
      <c r="J15" s="21" t="s">
        <v>9</v>
      </c>
      <c r="K15" s="23" t="s">
        <v>29</v>
      </c>
      <c r="L15" s="22" t="s">
        <v>27</v>
      </c>
      <c r="M15" s="21" t="s">
        <v>29</v>
      </c>
      <c r="N15" s="23" t="s">
        <v>27</v>
      </c>
      <c r="O15" s="22" t="s">
        <v>27</v>
      </c>
      <c r="P15" s="21" t="s">
        <v>27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5"/>
    </row>
    <row r="16" spans="2:31" ht="12" thickBot="1" x14ac:dyDescent="0.25">
      <c r="B16" s="26"/>
      <c r="F16" s="30"/>
      <c r="G16" s="30"/>
      <c r="H16" s="30"/>
      <c r="I16" s="30"/>
      <c r="J16" s="30"/>
      <c r="K16" s="30"/>
      <c r="L16" s="30"/>
      <c r="M16" s="18"/>
      <c r="N16" s="20"/>
      <c r="O16" s="19"/>
      <c r="P16" s="30"/>
      <c r="Q16" s="30"/>
      <c r="R16" s="30"/>
      <c r="S16" s="30"/>
      <c r="T16" s="30"/>
      <c r="U16" s="30"/>
      <c r="V16" s="30"/>
      <c r="W16" s="30"/>
      <c r="X16" s="3"/>
      <c r="Y16" s="3"/>
      <c r="Z16" s="3"/>
    </row>
    <row r="17" spans="2:31" ht="10.5" x14ac:dyDescent="0.15">
      <c r="B17" s="118">
        <v>4</v>
      </c>
      <c r="C17" s="114" t="s">
        <v>75</v>
      </c>
      <c r="D17" s="116" t="s">
        <v>6</v>
      </c>
      <c r="E17" s="102">
        <v>1991</v>
      </c>
      <c r="F17" s="41"/>
      <c r="G17" s="40"/>
      <c r="H17" s="41"/>
      <c r="I17" s="40">
        <v>7830</v>
      </c>
      <c r="J17" s="41">
        <v>7894</v>
      </c>
      <c r="K17" s="42">
        <v>8219</v>
      </c>
      <c r="L17" s="40">
        <v>8370</v>
      </c>
      <c r="M17" s="41">
        <v>8498</v>
      </c>
      <c r="N17" s="42">
        <v>8538</v>
      </c>
      <c r="O17" s="40">
        <v>8292</v>
      </c>
      <c r="P17" s="41">
        <v>8601</v>
      </c>
      <c r="Q17" s="42">
        <v>8321</v>
      </c>
      <c r="R17" s="42">
        <v>8494</v>
      </c>
      <c r="S17" s="42">
        <v>8086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3"/>
    </row>
    <row r="18" spans="2:31" ht="12" customHeight="1" thickBot="1" x14ac:dyDescent="0.2">
      <c r="B18" s="119"/>
      <c r="C18" s="115"/>
      <c r="D18" s="117"/>
      <c r="E18" s="103"/>
      <c r="F18" s="21"/>
      <c r="G18" s="22"/>
      <c r="H18" s="21"/>
      <c r="I18" s="22" t="s">
        <v>7</v>
      </c>
      <c r="J18" s="21" t="s">
        <v>29</v>
      </c>
      <c r="K18" s="23" t="s">
        <v>27</v>
      </c>
      <c r="L18" s="22" t="s">
        <v>27</v>
      </c>
      <c r="M18" s="21" t="s">
        <v>8</v>
      </c>
      <c r="N18" s="23" t="s">
        <v>8</v>
      </c>
      <c r="O18" s="22" t="s">
        <v>27</v>
      </c>
      <c r="P18" s="21" t="s">
        <v>8</v>
      </c>
      <c r="Q18" s="24" t="s">
        <v>27</v>
      </c>
      <c r="R18" s="24" t="s">
        <v>8</v>
      </c>
      <c r="S18" s="24" t="s">
        <v>28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5"/>
    </row>
    <row r="19" spans="2:31" ht="12" thickBot="1" x14ac:dyDescent="0.2">
      <c r="B19" s="38"/>
      <c r="C19" s="33"/>
      <c r="D19" s="16"/>
      <c r="E19" s="34"/>
      <c r="F19" s="30"/>
      <c r="G19" s="30"/>
      <c r="H19" s="30"/>
      <c r="I19" s="35"/>
      <c r="J19" s="35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6"/>
      <c r="Y19" s="37"/>
      <c r="Z19" s="37"/>
    </row>
    <row r="20" spans="2:31" ht="10.5" x14ac:dyDescent="0.15">
      <c r="B20" s="118">
        <v>5</v>
      </c>
      <c r="C20" s="114" t="s">
        <v>76</v>
      </c>
      <c r="D20" s="116" t="s">
        <v>6</v>
      </c>
      <c r="E20" s="102">
        <v>1994</v>
      </c>
      <c r="F20" s="41"/>
      <c r="G20" s="40">
        <v>6378</v>
      </c>
      <c r="H20" s="41">
        <v>7042</v>
      </c>
      <c r="I20" s="40">
        <v>7604</v>
      </c>
      <c r="J20" s="41">
        <v>7815</v>
      </c>
      <c r="K20" s="42">
        <v>7945</v>
      </c>
      <c r="L20" s="40">
        <v>7762</v>
      </c>
      <c r="M20" s="41">
        <v>8371</v>
      </c>
      <c r="N20" s="42"/>
      <c r="O20" s="40">
        <v>8297</v>
      </c>
      <c r="P20" s="41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3"/>
    </row>
    <row r="21" spans="2:31" ht="12" customHeight="1" thickBot="1" x14ac:dyDescent="0.2">
      <c r="B21" s="119"/>
      <c r="C21" s="115"/>
      <c r="D21" s="117"/>
      <c r="E21" s="103"/>
      <c r="F21" s="21"/>
      <c r="G21" s="22"/>
      <c r="H21" s="21"/>
      <c r="I21" s="22" t="s">
        <v>9</v>
      </c>
      <c r="J21" s="21" t="s">
        <v>7</v>
      </c>
      <c r="K21" s="23" t="s">
        <v>29</v>
      </c>
      <c r="L21" s="22" t="s">
        <v>18</v>
      </c>
      <c r="M21" s="21" t="s">
        <v>27</v>
      </c>
      <c r="N21" s="23"/>
      <c r="O21" s="22" t="s">
        <v>27</v>
      </c>
      <c r="P21" s="21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5"/>
    </row>
    <row r="22" spans="2:31" ht="12" thickBot="1" x14ac:dyDescent="0.2">
      <c r="C22" s="33"/>
      <c r="D22" s="16"/>
      <c r="E22" s="34"/>
      <c r="F22" s="30"/>
      <c r="G22" s="30"/>
      <c r="H22" s="30"/>
      <c r="I22" s="35"/>
      <c r="J22" s="35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6"/>
      <c r="Y22" s="37"/>
      <c r="Z22" s="37"/>
    </row>
    <row r="23" spans="2:31" ht="10.5" x14ac:dyDescent="0.15">
      <c r="B23" s="118">
        <v>6</v>
      </c>
      <c r="C23" s="114" t="s">
        <v>77</v>
      </c>
      <c r="D23" s="116" t="s">
        <v>6</v>
      </c>
      <c r="E23" s="102">
        <v>1991</v>
      </c>
      <c r="F23" s="41"/>
      <c r="G23" s="40"/>
      <c r="H23" s="41">
        <v>7314</v>
      </c>
      <c r="I23" s="40">
        <v>7588</v>
      </c>
      <c r="J23" s="41">
        <v>7969</v>
      </c>
      <c r="K23" s="42">
        <v>8064</v>
      </c>
      <c r="L23" s="40">
        <v>8252</v>
      </c>
      <c r="M23" s="41">
        <v>8001</v>
      </c>
      <c r="N23" s="42">
        <v>8234</v>
      </c>
      <c r="O23" s="40">
        <v>8291</v>
      </c>
      <c r="P23" s="41">
        <v>8335</v>
      </c>
      <c r="Q23" s="42">
        <v>7870</v>
      </c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3"/>
    </row>
    <row r="24" spans="2:31" ht="12" customHeight="1" thickBot="1" x14ac:dyDescent="0.2">
      <c r="B24" s="119"/>
      <c r="C24" s="115"/>
      <c r="D24" s="117"/>
      <c r="E24" s="103"/>
      <c r="F24" s="21"/>
      <c r="G24" s="22"/>
      <c r="H24" s="21" t="s">
        <v>13</v>
      </c>
      <c r="I24" s="22" t="s">
        <v>16</v>
      </c>
      <c r="J24" s="21" t="s">
        <v>29</v>
      </c>
      <c r="K24" s="23" t="s">
        <v>29</v>
      </c>
      <c r="L24" s="22" t="s">
        <v>27</v>
      </c>
      <c r="M24" s="21" t="s">
        <v>29</v>
      </c>
      <c r="N24" s="23" t="s">
        <v>27</v>
      </c>
      <c r="O24" s="22" t="s">
        <v>27</v>
      </c>
      <c r="P24" s="21" t="s">
        <v>27</v>
      </c>
      <c r="Q24" s="24" t="s">
        <v>29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5"/>
    </row>
    <row r="25" spans="2:31" ht="12" thickBot="1" x14ac:dyDescent="0.25"/>
    <row r="26" spans="2:31" ht="10.5" x14ac:dyDescent="0.15">
      <c r="B26" s="118">
        <v>7</v>
      </c>
      <c r="C26" s="114" t="s">
        <v>78</v>
      </c>
      <c r="D26" s="116" t="s">
        <v>6</v>
      </c>
      <c r="E26" s="102">
        <v>1990</v>
      </c>
      <c r="F26" s="18">
        <v>2</v>
      </c>
      <c r="G26" s="19">
        <v>2.1</v>
      </c>
      <c r="H26" s="41">
        <v>7003</v>
      </c>
      <c r="I26" s="40">
        <v>7769</v>
      </c>
      <c r="J26" s="41">
        <v>7564</v>
      </c>
      <c r="K26" s="42">
        <v>8157</v>
      </c>
      <c r="L26" s="40"/>
      <c r="M26" s="41">
        <v>8255</v>
      </c>
      <c r="N26" s="42">
        <v>8184</v>
      </c>
      <c r="O26" s="40">
        <v>8035</v>
      </c>
      <c r="P26" s="41">
        <v>8332</v>
      </c>
      <c r="Q26" s="42"/>
      <c r="R26" s="42">
        <v>8007</v>
      </c>
      <c r="S26" s="42">
        <v>8214</v>
      </c>
      <c r="T26" s="42">
        <v>8027</v>
      </c>
      <c r="U26" s="42"/>
      <c r="V26" s="42">
        <v>8007</v>
      </c>
      <c r="W26" s="42">
        <v>8214</v>
      </c>
      <c r="X26" s="42"/>
      <c r="Y26" s="42"/>
      <c r="Z26" s="42"/>
      <c r="AA26" s="42"/>
      <c r="AB26" s="42"/>
      <c r="AC26" s="42"/>
      <c r="AD26" s="42"/>
      <c r="AE26" s="43"/>
    </row>
    <row r="27" spans="2:31" ht="12" customHeight="1" thickBot="1" x14ac:dyDescent="0.2">
      <c r="B27" s="119"/>
      <c r="C27" s="115"/>
      <c r="D27" s="117"/>
      <c r="E27" s="103"/>
      <c r="F27" s="21"/>
      <c r="G27" s="22"/>
      <c r="H27" s="21"/>
      <c r="I27" s="22" t="s">
        <v>11</v>
      </c>
      <c r="J27" s="21" t="s">
        <v>9</v>
      </c>
      <c r="K27" s="23" t="s">
        <v>28</v>
      </c>
      <c r="L27" s="22"/>
      <c r="M27" s="21" t="s">
        <v>27</v>
      </c>
      <c r="N27" s="23" t="s">
        <v>27</v>
      </c>
      <c r="O27" s="22" t="s">
        <v>29</v>
      </c>
      <c r="P27" s="21" t="s">
        <v>27</v>
      </c>
      <c r="Q27" s="24"/>
      <c r="R27" s="24" t="s">
        <v>29</v>
      </c>
      <c r="S27" s="24" t="s">
        <v>27</v>
      </c>
      <c r="T27" s="24" t="s">
        <v>29</v>
      </c>
      <c r="U27" s="24"/>
      <c r="V27" s="24" t="s">
        <v>29</v>
      </c>
      <c r="W27" s="24" t="s">
        <v>27</v>
      </c>
      <c r="X27" s="24"/>
      <c r="Y27" s="24"/>
      <c r="Z27" s="24"/>
      <c r="AA27" s="24"/>
      <c r="AB27" s="24"/>
      <c r="AC27" s="24"/>
      <c r="AD27" s="24"/>
      <c r="AE27" s="25"/>
    </row>
    <row r="28" spans="2:31" ht="12" thickBot="1" x14ac:dyDescent="0.2">
      <c r="C28" s="33"/>
      <c r="D28" s="16"/>
      <c r="E28" s="34"/>
      <c r="F28" s="30"/>
      <c r="G28" s="30"/>
      <c r="H28" s="30"/>
      <c r="I28" s="35"/>
      <c r="J28" s="35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6"/>
      <c r="Y28" s="37"/>
      <c r="Z28" s="37"/>
    </row>
    <row r="29" spans="2:31" ht="10.5" x14ac:dyDescent="0.15">
      <c r="B29" s="118">
        <v>8</v>
      </c>
      <c r="C29" s="114" t="s">
        <v>79</v>
      </c>
      <c r="D29" s="116" t="s">
        <v>6</v>
      </c>
      <c r="E29" s="102">
        <v>1985</v>
      </c>
      <c r="F29" s="41"/>
      <c r="G29" s="40"/>
      <c r="H29" s="41"/>
      <c r="I29" s="19">
        <v>7.36</v>
      </c>
      <c r="J29" s="18">
        <v>7.46</v>
      </c>
      <c r="K29" s="42">
        <v>7599</v>
      </c>
      <c r="L29" s="40">
        <v>7964</v>
      </c>
      <c r="M29" s="41">
        <v>8238</v>
      </c>
      <c r="N29" s="42">
        <v>8479</v>
      </c>
      <c r="O29" s="40">
        <v>8381</v>
      </c>
      <c r="P29" s="41">
        <v>8251</v>
      </c>
      <c r="Q29" s="42">
        <v>8321</v>
      </c>
      <c r="R29" s="42"/>
      <c r="S29" s="42">
        <v>8231</v>
      </c>
      <c r="T29" s="42">
        <v>8262</v>
      </c>
      <c r="U29" s="42">
        <v>8077</v>
      </c>
      <c r="V29" s="42">
        <v>8281</v>
      </c>
      <c r="W29" s="42"/>
      <c r="X29" s="42">
        <v>7874</v>
      </c>
      <c r="Y29" s="42">
        <v>7716</v>
      </c>
      <c r="Z29" s="42"/>
      <c r="AA29" s="42"/>
      <c r="AB29" s="42"/>
      <c r="AC29" s="42"/>
      <c r="AD29" s="42"/>
      <c r="AE29" s="43"/>
    </row>
    <row r="30" spans="2:31" ht="12" customHeight="1" thickBot="1" x14ac:dyDescent="0.2">
      <c r="B30" s="119"/>
      <c r="C30" s="115"/>
      <c r="D30" s="117"/>
      <c r="E30" s="103"/>
      <c r="F30" s="21"/>
      <c r="G30" s="22"/>
      <c r="H30" s="21"/>
      <c r="I30" s="22"/>
      <c r="J30" s="21"/>
      <c r="K30" s="23" t="s">
        <v>19</v>
      </c>
      <c r="L30" s="22" t="s">
        <v>29</v>
      </c>
      <c r="M30" s="21" t="s">
        <v>27</v>
      </c>
      <c r="N30" s="23" t="s">
        <v>8</v>
      </c>
      <c r="O30" s="22" t="s">
        <v>27</v>
      </c>
      <c r="P30" s="21" t="s">
        <v>27</v>
      </c>
      <c r="Q30" s="24" t="s">
        <v>27</v>
      </c>
      <c r="R30" s="24"/>
      <c r="S30" s="24" t="s">
        <v>27</v>
      </c>
      <c r="T30" s="24" t="s">
        <v>27</v>
      </c>
      <c r="U30" s="24" t="s">
        <v>28</v>
      </c>
      <c r="V30" s="24" t="s">
        <v>27</v>
      </c>
      <c r="W30" s="24"/>
      <c r="X30" s="24" t="s">
        <v>29</v>
      </c>
      <c r="Y30" s="24"/>
      <c r="Z30" s="24"/>
      <c r="AA30" s="24"/>
      <c r="AB30" s="24"/>
      <c r="AC30" s="24"/>
      <c r="AD30" s="24"/>
      <c r="AE30" s="25"/>
    </row>
    <row r="31" spans="2:31" ht="12" thickBot="1" x14ac:dyDescent="0.2">
      <c r="B31" s="26"/>
      <c r="C31" s="27"/>
      <c r="D31" s="28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"/>
      <c r="Y31" s="3"/>
      <c r="Z31" s="3"/>
    </row>
    <row r="32" spans="2:31" ht="10.5" x14ac:dyDescent="0.15">
      <c r="B32" s="118">
        <v>9</v>
      </c>
      <c r="C32" s="114" t="s">
        <v>80</v>
      </c>
      <c r="D32" s="116" t="s">
        <v>6</v>
      </c>
      <c r="E32" s="102">
        <v>1987</v>
      </c>
      <c r="F32" s="41"/>
      <c r="G32" s="40"/>
      <c r="H32" s="41">
        <v>7297</v>
      </c>
      <c r="I32" s="40">
        <v>7695</v>
      </c>
      <c r="J32" s="41">
        <v>7947</v>
      </c>
      <c r="K32" s="42">
        <v>8248</v>
      </c>
      <c r="L32" s="40">
        <v>8522</v>
      </c>
      <c r="M32" s="41">
        <v>8003</v>
      </c>
      <c r="N32" s="42">
        <v>8670</v>
      </c>
      <c r="O32" s="40">
        <v>8419</v>
      </c>
      <c r="P32" s="41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</row>
    <row r="33" spans="2:31" ht="12" customHeight="1" thickBot="1" x14ac:dyDescent="0.2">
      <c r="B33" s="119"/>
      <c r="C33" s="115"/>
      <c r="D33" s="117"/>
      <c r="E33" s="103"/>
      <c r="F33" s="21"/>
      <c r="G33" s="22"/>
      <c r="H33" s="21" t="s">
        <v>13</v>
      </c>
      <c r="I33" s="22" t="s">
        <v>11</v>
      </c>
      <c r="J33" s="21" t="s">
        <v>29</v>
      </c>
      <c r="K33" s="23" t="s">
        <v>27</v>
      </c>
      <c r="L33" s="22" t="s">
        <v>8</v>
      </c>
      <c r="M33" s="21" t="s">
        <v>29</v>
      </c>
      <c r="N33" s="23" t="s">
        <v>8</v>
      </c>
      <c r="O33" s="22" t="s">
        <v>8</v>
      </c>
      <c r="P33" s="21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5"/>
    </row>
    <row r="34" spans="2:31" ht="12" thickBot="1" x14ac:dyDescent="0.2">
      <c r="B34" s="26"/>
      <c r="C34" s="27"/>
      <c r="D34" s="28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"/>
      <c r="Y34" s="3"/>
      <c r="Z34" s="3"/>
    </row>
    <row r="35" spans="2:31" ht="10.5" x14ac:dyDescent="0.15">
      <c r="B35" s="118">
        <v>10</v>
      </c>
      <c r="C35" s="114" t="s">
        <v>81</v>
      </c>
      <c r="D35" s="116" t="s">
        <v>6</v>
      </c>
      <c r="E35" s="102">
        <v>1988</v>
      </c>
      <c r="F35" s="41"/>
      <c r="G35" s="40"/>
      <c r="H35" s="41">
        <v>6997</v>
      </c>
      <c r="I35" s="40">
        <v>7524</v>
      </c>
      <c r="J35" s="41"/>
      <c r="K35" s="42">
        <v>7689</v>
      </c>
      <c r="L35" s="40">
        <v>7826</v>
      </c>
      <c r="M35" s="41">
        <v>8287</v>
      </c>
      <c r="N35" s="42">
        <v>8322</v>
      </c>
      <c r="O35" s="40">
        <v>8382</v>
      </c>
      <c r="P35" s="41">
        <v>8356</v>
      </c>
      <c r="Q35" s="42">
        <v>8561</v>
      </c>
      <c r="R35" s="42"/>
      <c r="S35" s="42">
        <v>8663</v>
      </c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3"/>
    </row>
    <row r="36" spans="2:31" ht="12" customHeight="1" thickBot="1" x14ac:dyDescent="0.2">
      <c r="B36" s="119"/>
      <c r="C36" s="115"/>
      <c r="D36" s="117"/>
      <c r="E36" s="103"/>
      <c r="F36" s="21"/>
      <c r="G36" s="22"/>
      <c r="H36" s="21"/>
      <c r="I36" s="22" t="s">
        <v>16</v>
      </c>
      <c r="J36" s="21"/>
      <c r="K36" s="23" t="s">
        <v>11</v>
      </c>
      <c r="L36" s="22" t="s">
        <v>7</v>
      </c>
      <c r="M36" s="21" t="s">
        <v>27</v>
      </c>
      <c r="N36" s="23" t="s">
        <v>27</v>
      </c>
      <c r="O36" s="22" t="s">
        <v>27</v>
      </c>
      <c r="P36" s="21" t="s">
        <v>27</v>
      </c>
      <c r="Q36" s="24" t="s">
        <v>8</v>
      </c>
      <c r="R36" s="24"/>
      <c r="S36" s="24" t="s">
        <v>8</v>
      </c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</row>
    <row r="37" spans="2:31" ht="12" thickBot="1" x14ac:dyDescent="0.2">
      <c r="B37" s="26"/>
      <c r="C37" s="27"/>
      <c r="D37" s="28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31"/>
      <c r="S37" s="31"/>
      <c r="T37" s="31"/>
      <c r="U37" s="31"/>
      <c r="V37" s="31"/>
      <c r="W37" s="31"/>
      <c r="X37" s="3"/>
      <c r="Y37" s="3"/>
      <c r="Z37" s="3"/>
    </row>
    <row r="38" spans="2:31" ht="10.5" x14ac:dyDescent="0.15">
      <c r="B38" s="118">
        <v>11</v>
      </c>
      <c r="C38" s="114" t="s">
        <v>82</v>
      </c>
      <c r="D38" s="116" t="s">
        <v>6</v>
      </c>
      <c r="E38" s="102">
        <v>1992</v>
      </c>
      <c r="F38" s="41"/>
      <c r="G38" s="40">
        <v>7312</v>
      </c>
      <c r="H38" s="41">
        <v>7928</v>
      </c>
      <c r="I38" s="40">
        <v>8124</v>
      </c>
      <c r="J38" s="41">
        <v>8415</v>
      </c>
      <c r="K38" s="42">
        <v>8446</v>
      </c>
      <c r="L38" s="40">
        <v>8521</v>
      </c>
      <c r="M38" s="41">
        <v>8469</v>
      </c>
      <c r="N38" s="42">
        <v>8834</v>
      </c>
      <c r="O38" s="40">
        <v>8768</v>
      </c>
      <c r="P38" s="41">
        <v>9126</v>
      </c>
      <c r="Q38" s="42">
        <v>8552</v>
      </c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3"/>
    </row>
    <row r="39" spans="2:31" ht="12" customHeight="1" thickBot="1" x14ac:dyDescent="0.2">
      <c r="B39" s="119"/>
      <c r="C39" s="115"/>
      <c r="D39" s="117"/>
      <c r="E39" s="103"/>
      <c r="F39" s="21"/>
      <c r="G39" s="22"/>
      <c r="H39" s="21" t="s">
        <v>7</v>
      </c>
      <c r="I39" s="22" t="s">
        <v>7</v>
      </c>
      <c r="J39" s="21" t="s">
        <v>8</v>
      </c>
      <c r="K39" s="23" t="s">
        <v>8</v>
      </c>
      <c r="L39" s="22" t="s">
        <v>8</v>
      </c>
      <c r="M39" s="21" t="s">
        <v>8</v>
      </c>
      <c r="N39" s="23" t="s">
        <v>8</v>
      </c>
      <c r="O39" s="22" t="s">
        <v>8</v>
      </c>
      <c r="P39" s="21" t="s">
        <v>8</v>
      </c>
      <c r="Q39" s="24" t="s">
        <v>8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5"/>
    </row>
    <row r="40" spans="2:31" ht="12" thickBot="1" x14ac:dyDescent="0.25"/>
    <row r="41" spans="2:31" ht="10.5" x14ac:dyDescent="0.15">
      <c r="B41" s="118">
        <v>12</v>
      </c>
      <c r="C41" s="114" t="s">
        <v>83</v>
      </c>
      <c r="D41" s="116" t="s">
        <v>6</v>
      </c>
      <c r="E41" s="102">
        <v>1992</v>
      </c>
      <c r="F41" s="41"/>
      <c r="G41" s="19">
        <v>2.06</v>
      </c>
      <c r="H41" s="41">
        <v>6810</v>
      </c>
      <c r="I41" s="40">
        <v>7408</v>
      </c>
      <c r="J41" s="41">
        <v>7548</v>
      </c>
      <c r="K41" s="42">
        <v>8223</v>
      </c>
      <c r="L41" s="40">
        <v>8182</v>
      </c>
      <c r="M41" s="41">
        <v>8356</v>
      </c>
      <c r="N41" s="42">
        <v>8315</v>
      </c>
      <c r="O41" s="40"/>
      <c r="P41" s="41">
        <v>8514</v>
      </c>
      <c r="Q41" s="42">
        <v>8604</v>
      </c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3"/>
    </row>
    <row r="42" spans="2:31" ht="12" customHeight="1" thickBot="1" x14ac:dyDescent="0.2">
      <c r="B42" s="119"/>
      <c r="C42" s="115"/>
      <c r="D42" s="117"/>
      <c r="E42" s="103"/>
      <c r="F42" s="21"/>
      <c r="G42" s="22"/>
      <c r="H42" s="21"/>
      <c r="I42" s="22" t="s">
        <v>15</v>
      </c>
      <c r="J42" s="21" t="s">
        <v>9</v>
      </c>
      <c r="K42" s="23" t="s">
        <v>27</v>
      </c>
      <c r="L42" s="22" t="s">
        <v>28</v>
      </c>
      <c r="M42" s="21" t="s">
        <v>27</v>
      </c>
      <c r="N42" s="23" t="s">
        <v>27</v>
      </c>
      <c r="O42" s="22"/>
      <c r="P42" s="21" t="s">
        <v>8</v>
      </c>
      <c r="Q42" s="24" t="s">
        <v>8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5"/>
    </row>
    <row r="43" spans="2:31" x14ac:dyDescent="0.15">
      <c r="C43" s="33"/>
      <c r="D43" s="16"/>
      <c r="E43" s="34"/>
      <c r="F43" s="30"/>
      <c r="G43" s="30"/>
      <c r="H43" s="30"/>
      <c r="I43" s="35"/>
      <c r="J43" s="35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6"/>
      <c r="Y43" s="37"/>
      <c r="Z43" s="37"/>
    </row>
  </sheetData>
  <mergeCells count="56">
    <mergeCell ref="C38:C39"/>
    <mergeCell ref="D38:D39"/>
    <mergeCell ref="E38:E39"/>
    <mergeCell ref="C41:C42"/>
    <mergeCell ref="D41:D42"/>
    <mergeCell ref="E41:E42"/>
    <mergeCell ref="C20:C21"/>
    <mergeCell ref="D20:D21"/>
    <mergeCell ref="E35:E36"/>
    <mergeCell ref="C26:C27"/>
    <mergeCell ref="D26:D27"/>
    <mergeCell ref="E26:E27"/>
    <mergeCell ref="C29:C30"/>
    <mergeCell ref="D29:D30"/>
    <mergeCell ref="E29:E30"/>
    <mergeCell ref="C32:C33"/>
    <mergeCell ref="D32:D33"/>
    <mergeCell ref="E32:E33"/>
    <mergeCell ref="C35:C36"/>
    <mergeCell ref="D35:D36"/>
    <mergeCell ref="C14:C15"/>
    <mergeCell ref="D14:D15"/>
    <mergeCell ref="E20:E21"/>
    <mergeCell ref="B38:B39"/>
    <mergeCell ref="B41:B42"/>
    <mergeCell ref="B17:B18"/>
    <mergeCell ref="B32:B33"/>
    <mergeCell ref="B35:B36"/>
    <mergeCell ref="B29:B30"/>
    <mergeCell ref="E14:E15"/>
    <mergeCell ref="C23:C24"/>
    <mergeCell ref="D23:D24"/>
    <mergeCell ref="E23:E24"/>
    <mergeCell ref="C17:C18"/>
    <mergeCell ref="D17:D18"/>
    <mergeCell ref="E17:E18"/>
    <mergeCell ref="B8:B9"/>
    <mergeCell ref="B11:B12"/>
    <mergeCell ref="B26:B27"/>
    <mergeCell ref="B20:B21"/>
    <mergeCell ref="B23:B24"/>
    <mergeCell ref="B14:B15"/>
    <mergeCell ref="E8:E9"/>
    <mergeCell ref="E11:E12"/>
    <mergeCell ref="C2:AE2"/>
    <mergeCell ref="C5:C6"/>
    <mergeCell ref="D5:D6"/>
    <mergeCell ref="E5:E6"/>
    <mergeCell ref="F5:G5"/>
    <mergeCell ref="H5:I5"/>
    <mergeCell ref="J5:L5"/>
    <mergeCell ref="M5:O5"/>
    <mergeCell ref="C8:C9"/>
    <mergeCell ref="D8:D9"/>
    <mergeCell ref="C11:C12"/>
    <mergeCell ref="D11:D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46E6-21F0-4C4A-9549-AEBDC27136EB}">
  <dimension ref="B1:AE46"/>
  <sheetViews>
    <sheetView workbookViewId="0">
      <pane xSplit="1" ySplit="6" topLeftCell="B11" activePane="bottomRight" state="frozen"/>
      <selection pane="topRight" activeCell="B1" sqref="B1"/>
      <selection pane="bottomLeft" activeCell="A7" sqref="A7"/>
      <selection pane="bottomRight" activeCell="M36" sqref="M36"/>
    </sheetView>
  </sheetViews>
  <sheetFormatPr defaultRowHeight="10.5" x14ac:dyDescent="0.2"/>
  <cols>
    <col min="1" max="1" width="4.7109375" style="68" customWidth="1"/>
    <col min="2" max="2" width="5.140625" style="68" customWidth="1"/>
    <col min="3" max="3" width="29.28515625" style="68" customWidth="1"/>
    <col min="4" max="4" width="8.42578125" style="68" customWidth="1"/>
    <col min="5" max="5" width="9.140625" style="34"/>
    <col min="6" max="12" width="9.140625" style="68"/>
    <col min="13" max="13" width="9.42578125" style="68" customWidth="1"/>
    <col min="14" max="26" width="9.140625" style="68"/>
    <col min="27" max="27" width="9.140625" style="68" customWidth="1"/>
    <col min="28" max="16384" width="9.140625" style="68"/>
  </cols>
  <sheetData>
    <row r="1" spans="2:31" ht="11.25" thickBot="1" x14ac:dyDescent="0.25"/>
    <row r="2" spans="2:31" ht="19.5" thickBot="1" x14ac:dyDescent="0.25">
      <c r="C2" s="121" t="s">
        <v>101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3"/>
    </row>
    <row r="4" spans="2:31" ht="11.25" thickBot="1" x14ac:dyDescent="0.25"/>
    <row r="5" spans="2:31" ht="11.25" customHeight="1" thickBot="1" x14ac:dyDescent="0.25">
      <c r="C5" s="107" t="s">
        <v>26</v>
      </c>
      <c r="D5" s="109" t="s">
        <v>0</v>
      </c>
      <c r="E5" s="111" t="s">
        <v>1</v>
      </c>
      <c r="F5" s="120" t="s">
        <v>2</v>
      </c>
      <c r="G5" s="120"/>
      <c r="H5" s="120" t="s">
        <v>3</v>
      </c>
      <c r="I5" s="120"/>
      <c r="J5" s="120" t="s">
        <v>4</v>
      </c>
      <c r="K5" s="120"/>
      <c r="L5" s="120"/>
      <c r="M5" s="120" t="s">
        <v>5</v>
      </c>
      <c r="N5" s="120"/>
      <c r="O5" s="120"/>
      <c r="P5" s="69"/>
      <c r="Q5" s="70"/>
      <c r="R5" s="70"/>
      <c r="S5" s="70"/>
      <c r="T5" s="70"/>
      <c r="U5" s="70"/>
      <c r="V5" s="70"/>
      <c r="W5" s="70"/>
      <c r="X5" s="6"/>
      <c r="Y5" s="71"/>
      <c r="Z5" s="71"/>
      <c r="AA5" s="71"/>
      <c r="AB5" s="71"/>
      <c r="AC5" s="71"/>
      <c r="AD5" s="71"/>
      <c r="AE5" s="72"/>
    </row>
    <row r="6" spans="2:31" s="34" customFormat="1" ht="13.5" customHeight="1" thickBot="1" x14ac:dyDescent="0.25">
      <c r="C6" s="108"/>
      <c r="D6" s="110"/>
      <c r="E6" s="112"/>
      <c r="F6" s="73">
        <v>16</v>
      </c>
      <c r="G6" s="74">
        <v>17</v>
      </c>
      <c r="H6" s="75">
        <v>18</v>
      </c>
      <c r="I6" s="74">
        <v>19</v>
      </c>
      <c r="J6" s="75">
        <v>20</v>
      </c>
      <c r="K6" s="76">
        <v>21</v>
      </c>
      <c r="L6" s="74">
        <v>22</v>
      </c>
      <c r="M6" s="75">
        <v>23</v>
      </c>
      <c r="N6" s="76">
        <v>24</v>
      </c>
      <c r="O6" s="74">
        <v>25</v>
      </c>
      <c r="P6" s="77">
        <v>26</v>
      </c>
      <c r="Q6" s="77">
        <v>27</v>
      </c>
      <c r="R6" s="77">
        <v>28</v>
      </c>
      <c r="S6" s="77">
        <v>29</v>
      </c>
      <c r="T6" s="77">
        <v>30</v>
      </c>
      <c r="U6" s="77">
        <v>31</v>
      </c>
      <c r="V6" s="77">
        <v>32</v>
      </c>
      <c r="W6" s="77">
        <v>33</v>
      </c>
      <c r="X6" s="14">
        <v>34</v>
      </c>
      <c r="Y6" s="77">
        <v>35</v>
      </c>
      <c r="Z6" s="77">
        <v>36</v>
      </c>
      <c r="AA6" s="77">
        <v>37</v>
      </c>
      <c r="AB6" s="77">
        <v>38</v>
      </c>
      <c r="AC6" s="77">
        <v>39</v>
      </c>
      <c r="AD6" s="77">
        <v>40</v>
      </c>
      <c r="AE6" s="77">
        <v>41</v>
      </c>
    </row>
    <row r="7" spans="2:31" s="34" customFormat="1" ht="12" thickBot="1" x14ac:dyDescent="0.25">
      <c r="C7" s="15"/>
      <c r="D7" s="16"/>
      <c r="E7" s="17"/>
      <c r="X7" s="17"/>
      <c r="Y7" s="17"/>
      <c r="Z7" s="17"/>
    </row>
    <row r="8" spans="2:31" x14ac:dyDescent="0.2">
      <c r="B8" s="118">
        <v>1</v>
      </c>
      <c r="C8" s="114" t="s">
        <v>85</v>
      </c>
      <c r="D8" s="116" t="s">
        <v>6</v>
      </c>
      <c r="E8" s="102">
        <v>1993</v>
      </c>
      <c r="F8" s="90">
        <v>5481</v>
      </c>
      <c r="G8" s="91"/>
      <c r="H8" s="90">
        <v>5787</v>
      </c>
      <c r="I8" s="91">
        <v>6227</v>
      </c>
      <c r="J8" s="90">
        <v>6449</v>
      </c>
      <c r="K8" s="92">
        <v>6682</v>
      </c>
      <c r="L8" s="91" t="s">
        <v>86</v>
      </c>
      <c r="M8" s="90">
        <v>6523</v>
      </c>
      <c r="N8" s="92">
        <v>6691</v>
      </c>
      <c r="O8" s="91">
        <v>6759</v>
      </c>
      <c r="P8" s="90">
        <v>6981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43"/>
    </row>
    <row r="9" spans="2:31" ht="12" customHeight="1" thickBot="1" x14ac:dyDescent="0.25">
      <c r="B9" s="119"/>
      <c r="C9" s="115"/>
      <c r="D9" s="117"/>
      <c r="E9" s="103"/>
      <c r="F9" s="78" t="s">
        <v>87</v>
      </c>
      <c r="G9" s="79"/>
      <c r="H9" s="78" t="s">
        <v>7</v>
      </c>
      <c r="I9" s="79" t="s">
        <v>28</v>
      </c>
      <c r="J9" s="78" t="s">
        <v>27</v>
      </c>
      <c r="K9" s="80" t="s">
        <v>8</v>
      </c>
      <c r="L9" s="79" t="s">
        <v>8</v>
      </c>
      <c r="M9" s="78" t="s">
        <v>8</v>
      </c>
      <c r="N9" s="80" t="s">
        <v>8</v>
      </c>
      <c r="O9" s="79" t="s">
        <v>8</v>
      </c>
      <c r="P9" s="78" t="s">
        <v>8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25"/>
    </row>
    <row r="10" spans="2:31" ht="11.25" thickBot="1" x14ac:dyDescent="0.25">
      <c r="B10" s="26"/>
      <c r="C10" s="27"/>
      <c r="D10" s="27"/>
      <c r="E10" s="29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44"/>
      <c r="R10" s="44"/>
      <c r="S10" s="44"/>
      <c r="T10" s="44"/>
      <c r="U10" s="44"/>
      <c r="V10" s="44"/>
      <c r="W10" s="44"/>
      <c r="X10" s="34"/>
      <c r="Y10" s="34"/>
      <c r="Z10" s="34"/>
    </row>
    <row r="11" spans="2:31" x14ac:dyDescent="0.2">
      <c r="B11" s="118">
        <v>2</v>
      </c>
      <c r="C11" s="114" t="s">
        <v>88</v>
      </c>
      <c r="D11" s="116" t="s">
        <v>6</v>
      </c>
      <c r="E11" s="102">
        <v>1994</v>
      </c>
      <c r="F11" s="90">
        <v>5110</v>
      </c>
      <c r="G11" s="91">
        <v>5458</v>
      </c>
      <c r="H11" s="90">
        <v>5916</v>
      </c>
      <c r="I11" s="91">
        <v>6298</v>
      </c>
      <c r="J11" s="90">
        <v>6508</v>
      </c>
      <c r="K11" s="92">
        <v>6412</v>
      </c>
      <c r="L11" s="91">
        <v>6810</v>
      </c>
      <c r="M11" s="90">
        <v>7013</v>
      </c>
      <c r="N11" s="92">
        <v>6816</v>
      </c>
      <c r="O11" s="91">
        <v>6819</v>
      </c>
      <c r="P11" s="90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43"/>
    </row>
    <row r="12" spans="2:31" ht="12" customHeight="1" thickBot="1" x14ac:dyDescent="0.25">
      <c r="B12" s="119"/>
      <c r="C12" s="115"/>
      <c r="D12" s="117"/>
      <c r="E12" s="103"/>
      <c r="F12" s="78"/>
      <c r="G12" s="79"/>
      <c r="H12" s="78" t="s">
        <v>7</v>
      </c>
      <c r="I12" s="79" t="s">
        <v>27</v>
      </c>
      <c r="J12" s="78" t="s">
        <v>8</v>
      </c>
      <c r="K12" s="80" t="s">
        <v>27</v>
      </c>
      <c r="L12" s="79" t="s">
        <v>8</v>
      </c>
      <c r="M12" s="78" t="s">
        <v>8</v>
      </c>
      <c r="N12" s="80" t="s">
        <v>8</v>
      </c>
      <c r="O12" s="79" t="s">
        <v>8</v>
      </c>
      <c r="P12" s="7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25"/>
    </row>
    <row r="13" spans="2:31" ht="12" thickBot="1" x14ac:dyDescent="0.25">
      <c r="C13" s="33"/>
      <c r="D13" s="16"/>
      <c r="F13" s="82"/>
      <c r="G13" s="82"/>
      <c r="H13" s="82"/>
      <c r="I13" s="84"/>
      <c r="J13" s="84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39"/>
      <c r="Y13" s="85"/>
      <c r="Z13" s="85"/>
      <c r="AB13" s="34"/>
    </row>
    <row r="14" spans="2:31" x14ac:dyDescent="0.2">
      <c r="B14" s="118">
        <v>3</v>
      </c>
      <c r="C14" s="114" t="s">
        <v>89</v>
      </c>
      <c r="D14" s="116" t="s">
        <v>6</v>
      </c>
      <c r="E14" s="102">
        <v>1995</v>
      </c>
      <c r="F14" s="90">
        <v>4650</v>
      </c>
      <c r="G14" s="91"/>
      <c r="H14" s="90"/>
      <c r="I14" s="91">
        <v>5095</v>
      </c>
      <c r="J14" s="90">
        <v>5530</v>
      </c>
      <c r="K14" s="92">
        <v>5840</v>
      </c>
      <c r="L14" s="91">
        <v>6050</v>
      </c>
      <c r="M14" s="90">
        <v>6232</v>
      </c>
      <c r="N14" s="92">
        <v>6337</v>
      </c>
      <c r="O14" s="91">
        <v>6591</v>
      </c>
      <c r="P14" s="90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43"/>
    </row>
    <row r="15" spans="2:31" ht="12" customHeight="1" thickBot="1" x14ac:dyDescent="0.25">
      <c r="B15" s="119"/>
      <c r="C15" s="115"/>
      <c r="D15" s="117"/>
      <c r="E15" s="103"/>
      <c r="F15" s="78" t="s">
        <v>87</v>
      </c>
      <c r="G15" s="79"/>
      <c r="H15" s="78"/>
      <c r="I15" s="79"/>
      <c r="J15" s="78"/>
      <c r="K15" s="80" t="s">
        <v>11</v>
      </c>
      <c r="L15" s="79" t="s">
        <v>29</v>
      </c>
      <c r="M15" s="78" t="s">
        <v>28</v>
      </c>
      <c r="N15" s="80" t="s">
        <v>27</v>
      </c>
      <c r="O15" s="79" t="s">
        <v>8</v>
      </c>
      <c r="P15" s="7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25"/>
    </row>
    <row r="16" spans="2:31" ht="12" thickBot="1" x14ac:dyDescent="0.25">
      <c r="B16" s="26"/>
      <c r="D16" s="86"/>
      <c r="F16" s="82"/>
      <c r="G16" s="82"/>
      <c r="H16" s="82"/>
      <c r="I16" s="82"/>
      <c r="J16" s="82"/>
      <c r="K16" s="82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34"/>
      <c r="Y16" s="34"/>
      <c r="Z16" s="34"/>
      <c r="AA16" s="83"/>
      <c r="AB16" s="34"/>
    </row>
    <row r="17" spans="2:31" x14ac:dyDescent="0.2">
      <c r="B17" s="118">
        <v>4</v>
      </c>
      <c r="C17" s="114" t="s">
        <v>90</v>
      </c>
      <c r="D17" s="116" t="s">
        <v>6</v>
      </c>
      <c r="E17" s="102">
        <v>1986</v>
      </c>
      <c r="F17" s="90">
        <v>5194</v>
      </c>
      <c r="G17" s="91">
        <v>5116</v>
      </c>
      <c r="H17" s="90">
        <v>5542</v>
      </c>
      <c r="I17" s="91">
        <v>5910</v>
      </c>
      <c r="J17" s="90">
        <v>6287</v>
      </c>
      <c r="K17" s="92">
        <v>6469</v>
      </c>
      <c r="L17" s="91" t="s">
        <v>91</v>
      </c>
      <c r="M17" s="90">
        <v>6731</v>
      </c>
      <c r="N17" s="92">
        <v>6823</v>
      </c>
      <c r="O17" s="91">
        <v>6790</v>
      </c>
      <c r="P17" s="90">
        <v>6955</v>
      </c>
      <c r="Q17" s="92">
        <v>6669</v>
      </c>
      <c r="R17" s="92">
        <v>6775</v>
      </c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43"/>
    </row>
    <row r="18" spans="2:31" ht="12" customHeight="1" thickBot="1" x14ac:dyDescent="0.25">
      <c r="B18" s="119"/>
      <c r="C18" s="115"/>
      <c r="D18" s="117"/>
      <c r="E18" s="103"/>
      <c r="F18" s="78"/>
      <c r="G18" s="79"/>
      <c r="H18" s="78" t="s">
        <v>13</v>
      </c>
      <c r="I18" s="79" t="s">
        <v>7</v>
      </c>
      <c r="J18" s="78" t="s">
        <v>27</v>
      </c>
      <c r="K18" s="80" t="s">
        <v>27</v>
      </c>
      <c r="L18" s="79" t="s">
        <v>29</v>
      </c>
      <c r="M18" s="78" t="s">
        <v>8</v>
      </c>
      <c r="N18" s="80" t="s">
        <v>8</v>
      </c>
      <c r="O18" s="79" t="s">
        <v>8</v>
      </c>
      <c r="P18" s="78" t="s">
        <v>8</v>
      </c>
      <c r="Q18" s="81" t="s">
        <v>8</v>
      </c>
      <c r="R18" s="81" t="s">
        <v>8</v>
      </c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25"/>
    </row>
    <row r="19" spans="2:31" ht="12" thickBot="1" x14ac:dyDescent="0.25">
      <c r="B19" s="38"/>
      <c r="D19" s="86"/>
      <c r="F19" s="82"/>
      <c r="G19" s="82"/>
      <c r="H19" s="82"/>
      <c r="I19" s="82"/>
      <c r="J19" s="82"/>
      <c r="K19" s="82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34"/>
      <c r="Y19" s="34"/>
      <c r="Z19" s="34"/>
      <c r="AA19" s="83"/>
      <c r="AB19" s="34"/>
    </row>
    <row r="20" spans="2:31" x14ac:dyDescent="0.2">
      <c r="B20" s="118">
        <v>5</v>
      </c>
      <c r="C20" s="114" t="s">
        <v>92</v>
      </c>
      <c r="D20" s="116" t="s">
        <v>6</v>
      </c>
      <c r="E20" s="102">
        <v>1993</v>
      </c>
      <c r="F20" s="90">
        <v>4957</v>
      </c>
      <c r="G20" s="91"/>
      <c r="H20" s="90">
        <v>5455</v>
      </c>
      <c r="I20" s="91">
        <v>5959</v>
      </c>
      <c r="J20" s="90">
        <v>5874</v>
      </c>
      <c r="K20" s="92">
        <v>6151</v>
      </c>
      <c r="L20" s="91">
        <v>6408</v>
      </c>
      <c r="M20" s="90">
        <v>6417</v>
      </c>
      <c r="N20" s="92">
        <v>6552</v>
      </c>
      <c r="O20" s="91">
        <v>6461</v>
      </c>
      <c r="P20" s="90">
        <v>6419</v>
      </c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43"/>
    </row>
    <row r="21" spans="2:31" ht="12" customHeight="1" thickBot="1" x14ac:dyDescent="0.25">
      <c r="B21" s="119"/>
      <c r="C21" s="115"/>
      <c r="D21" s="117"/>
      <c r="E21" s="103"/>
      <c r="F21" s="78"/>
      <c r="G21" s="79"/>
      <c r="H21" s="78" t="s">
        <v>13</v>
      </c>
      <c r="I21" s="79" t="s">
        <v>29</v>
      </c>
      <c r="J21" s="78" t="s">
        <v>11</v>
      </c>
      <c r="K21" s="80" t="s">
        <v>29</v>
      </c>
      <c r="L21" s="79" t="s">
        <v>27</v>
      </c>
      <c r="M21" s="78" t="s">
        <v>27</v>
      </c>
      <c r="N21" s="80" t="s">
        <v>8</v>
      </c>
      <c r="O21" s="79" t="s">
        <v>27</v>
      </c>
      <c r="P21" s="78" t="s">
        <v>27</v>
      </c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25"/>
    </row>
    <row r="22" spans="2:31" ht="12" thickBot="1" x14ac:dyDescent="0.25">
      <c r="B22" s="26"/>
      <c r="D22" s="86"/>
      <c r="F22" s="82"/>
      <c r="G22" s="82"/>
      <c r="H22" s="82"/>
      <c r="I22" s="82"/>
      <c r="J22" s="82"/>
      <c r="K22" s="82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34"/>
      <c r="Y22" s="34"/>
      <c r="Z22" s="34"/>
      <c r="AA22" s="83"/>
      <c r="AB22" s="34"/>
    </row>
    <row r="23" spans="2:31" x14ac:dyDescent="0.2">
      <c r="B23" s="118">
        <v>6</v>
      </c>
      <c r="C23" s="114" t="s">
        <v>93</v>
      </c>
      <c r="D23" s="116" t="s">
        <v>6</v>
      </c>
      <c r="E23" s="102">
        <v>1991</v>
      </c>
      <c r="F23" s="90"/>
      <c r="G23" s="91"/>
      <c r="H23" s="90">
        <v>4970</v>
      </c>
      <c r="I23" s="91">
        <v>5496</v>
      </c>
      <c r="J23" s="90">
        <v>5497</v>
      </c>
      <c r="K23" s="92">
        <v>5830</v>
      </c>
      <c r="L23" s="91">
        <v>5941</v>
      </c>
      <c r="M23" s="90">
        <v>6220</v>
      </c>
      <c r="N23" s="92">
        <v>6359</v>
      </c>
      <c r="O23" s="91"/>
      <c r="P23" s="90"/>
      <c r="Q23" s="92"/>
      <c r="R23" s="92"/>
      <c r="S23" s="92">
        <v>5925</v>
      </c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43"/>
    </row>
    <row r="24" spans="2:31" ht="12" customHeight="1" thickBot="1" x14ac:dyDescent="0.25">
      <c r="B24" s="119"/>
      <c r="C24" s="115"/>
      <c r="D24" s="117"/>
      <c r="E24" s="103"/>
      <c r="F24" s="78"/>
      <c r="G24" s="79"/>
      <c r="H24" s="78"/>
      <c r="I24" s="79" t="s">
        <v>14</v>
      </c>
      <c r="J24" s="78"/>
      <c r="K24" s="80" t="s">
        <v>11</v>
      </c>
      <c r="L24" s="79" t="s">
        <v>7</v>
      </c>
      <c r="M24" s="78" t="s">
        <v>28</v>
      </c>
      <c r="N24" s="80" t="s">
        <v>27</v>
      </c>
      <c r="O24" s="79"/>
      <c r="P24" s="78"/>
      <c r="Q24" s="81"/>
      <c r="R24" s="81"/>
      <c r="S24" s="81" t="s">
        <v>12</v>
      </c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25"/>
    </row>
    <row r="25" spans="2:31" ht="12" thickBot="1" x14ac:dyDescent="0.25">
      <c r="B25" s="83"/>
      <c r="C25" s="33"/>
      <c r="D25" s="16"/>
      <c r="F25" s="82"/>
      <c r="G25" s="82"/>
      <c r="H25" s="82"/>
      <c r="I25" s="84"/>
      <c r="J25" s="84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39"/>
      <c r="Y25" s="85"/>
      <c r="Z25" s="85"/>
      <c r="AB25" s="34"/>
    </row>
    <row r="26" spans="2:31" x14ac:dyDescent="0.2">
      <c r="B26" s="118">
        <v>7</v>
      </c>
      <c r="C26" s="114" t="s">
        <v>94</v>
      </c>
      <c r="D26" s="116" t="s">
        <v>6</v>
      </c>
      <c r="E26" s="102">
        <v>1998</v>
      </c>
      <c r="F26" s="90"/>
      <c r="G26" s="91">
        <v>5194</v>
      </c>
      <c r="H26" s="90">
        <v>5525</v>
      </c>
      <c r="I26" s="91"/>
      <c r="J26" s="90">
        <v>5839</v>
      </c>
      <c r="K26" s="92">
        <v>6250</v>
      </c>
      <c r="L26" s="91"/>
      <c r="M26" s="90">
        <v>6590</v>
      </c>
      <c r="N26" s="92">
        <v>6440</v>
      </c>
      <c r="O26" s="91"/>
      <c r="P26" s="90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43"/>
    </row>
    <row r="27" spans="2:31" ht="12" customHeight="1" thickBot="1" x14ac:dyDescent="0.25">
      <c r="B27" s="119"/>
      <c r="C27" s="115"/>
      <c r="D27" s="117"/>
      <c r="E27" s="103"/>
      <c r="F27" s="78"/>
      <c r="G27" s="79"/>
      <c r="H27" s="78" t="s">
        <v>13</v>
      </c>
      <c r="I27" s="79"/>
      <c r="J27" s="78" t="s">
        <v>11</v>
      </c>
      <c r="K27" s="80" t="s">
        <v>28</v>
      </c>
      <c r="L27" s="79"/>
      <c r="M27" s="78" t="s">
        <v>8</v>
      </c>
      <c r="N27" s="80" t="s">
        <v>27</v>
      </c>
      <c r="O27" s="79"/>
      <c r="P27" s="78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25"/>
    </row>
    <row r="28" spans="2:31" ht="12" thickBot="1" x14ac:dyDescent="0.25">
      <c r="B28" s="26"/>
      <c r="C28" s="27"/>
      <c r="D28" s="28"/>
      <c r="E28" s="29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44"/>
      <c r="R28" s="44"/>
      <c r="S28" s="44"/>
      <c r="T28" s="44"/>
      <c r="U28" s="44"/>
      <c r="V28" s="44"/>
      <c r="W28" s="44"/>
      <c r="X28" s="34"/>
      <c r="Y28" s="34"/>
      <c r="Z28" s="34"/>
      <c r="AB28" s="34"/>
    </row>
    <row r="29" spans="2:31" x14ac:dyDescent="0.2">
      <c r="B29" s="118">
        <v>8</v>
      </c>
      <c r="C29" s="114" t="s">
        <v>95</v>
      </c>
      <c r="D29" s="116" t="s">
        <v>6</v>
      </c>
      <c r="E29" s="102">
        <v>1991</v>
      </c>
      <c r="F29" s="90">
        <v>5544</v>
      </c>
      <c r="G29" s="91">
        <v>5833</v>
      </c>
      <c r="H29" s="90">
        <v>5697</v>
      </c>
      <c r="I29" s="91">
        <v>5533</v>
      </c>
      <c r="J29" s="90">
        <v>5941</v>
      </c>
      <c r="K29" s="92">
        <v>6072</v>
      </c>
      <c r="L29" s="91">
        <v>5972</v>
      </c>
      <c r="M29" s="90">
        <v>6395</v>
      </c>
      <c r="N29" s="92">
        <v>6547</v>
      </c>
      <c r="O29" s="91">
        <v>6557</v>
      </c>
      <c r="P29" s="90">
        <v>6836</v>
      </c>
      <c r="Q29" s="92">
        <v>6602</v>
      </c>
      <c r="R29" s="92">
        <v>6426</v>
      </c>
      <c r="S29" s="92">
        <v>6319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43"/>
    </row>
    <row r="30" spans="2:31" ht="12" customHeight="1" thickBot="1" x14ac:dyDescent="0.25">
      <c r="B30" s="119"/>
      <c r="C30" s="115"/>
      <c r="D30" s="117"/>
      <c r="E30" s="103"/>
      <c r="F30" s="78"/>
      <c r="G30" s="79"/>
      <c r="H30" s="78" t="s">
        <v>9</v>
      </c>
      <c r="I30" s="79" t="s">
        <v>14</v>
      </c>
      <c r="J30" s="78" t="s">
        <v>7</v>
      </c>
      <c r="K30" s="80" t="s">
        <v>29</v>
      </c>
      <c r="L30" s="79" t="s">
        <v>29</v>
      </c>
      <c r="M30" s="78" t="s">
        <v>27</v>
      </c>
      <c r="N30" s="80" t="s">
        <v>8</v>
      </c>
      <c r="O30" s="79" t="s">
        <v>8</v>
      </c>
      <c r="P30" s="78" t="s">
        <v>8</v>
      </c>
      <c r="Q30" s="81" t="s">
        <v>8</v>
      </c>
      <c r="R30" s="81" t="s">
        <v>27</v>
      </c>
      <c r="S30" s="81" t="s">
        <v>27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25"/>
    </row>
    <row r="31" spans="2:31" ht="12" thickBot="1" x14ac:dyDescent="0.25">
      <c r="B31" s="83"/>
      <c r="C31" s="33"/>
      <c r="D31" s="16"/>
      <c r="F31" s="82"/>
      <c r="G31" s="82"/>
      <c r="H31" s="82"/>
      <c r="I31" s="84"/>
      <c r="J31" s="84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39"/>
      <c r="Y31" s="85"/>
      <c r="Z31" s="85"/>
      <c r="AB31" s="34"/>
    </row>
    <row r="32" spans="2:31" x14ac:dyDescent="0.2">
      <c r="B32" s="118">
        <v>9</v>
      </c>
      <c r="C32" s="114" t="s">
        <v>96</v>
      </c>
      <c r="D32" s="116" t="s">
        <v>6</v>
      </c>
      <c r="E32" s="102">
        <v>1990</v>
      </c>
      <c r="F32" s="90"/>
      <c r="G32" s="91"/>
      <c r="H32" s="90"/>
      <c r="I32" s="91">
        <v>5456</v>
      </c>
      <c r="J32" s="90">
        <v>5843</v>
      </c>
      <c r="K32" s="92">
        <v>5932</v>
      </c>
      <c r="L32" s="91">
        <v>6319</v>
      </c>
      <c r="M32" s="90">
        <v>6345</v>
      </c>
      <c r="N32" s="92">
        <v>6539</v>
      </c>
      <c r="O32" s="91">
        <v>6531</v>
      </c>
      <c r="P32" s="90">
        <v>6377</v>
      </c>
      <c r="Q32" s="92">
        <v>6326</v>
      </c>
      <c r="R32" s="92"/>
      <c r="S32" s="92">
        <v>6392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43"/>
    </row>
    <row r="33" spans="2:31" ht="12" customHeight="1" thickBot="1" x14ac:dyDescent="0.25">
      <c r="B33" s="119"/>
      <c r="C33" s="115"/>
      <c r="D33" s="117"/>
      <c r="E33" s="103"/>
      <c r="F33" s="78"/>
      <c r="G33" s="79"/>
      <c r="H33" s="78"/>
      <c r="I33" s="79" t="s">
        <v>14</v>
      </c>
      <c r="J33" s="78" t="s">
        <v>11</v>
      </c>
      <c r="K33" s="80" t="s">
        <v>7</v>
      </c>
      <c r="L33" s="79" t="s">
        <v>27</v>
      </c>
      <c r="M33" s="78" t="s">
        <v>27</v>
      </c>
      <c r="N33" s="80" t="s">
        <v>8</v>
      </c>
      <c r="O33" s="79" t="s">
        <v>8</v>
      </c>
      <c r="P33" s="78" t="s">
        <v>27</v>
      </c>
      <c r="Q33" s="81" t="s">
        <v>27</v>
      </c>
      <c r="R33" s="81"/>
      <c r="S33" s="81" t="s">
        <v>27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25"/>
    </row>
    <row r="34" spans="2:31" ht="12" thickBot="1" x14ac:dyDescent="0.25">
      <c r="B34" s="26"/>
      <c r="C34" s="27"/>
      <c r="D34" s="28"/>
      <c r="E34" s="29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44"/>
      <c r="R34" s="44"/>
      <c r="S34" s="44"/>
      <c r="T34" s="44"/>
      <c r="U34" s="44"/>
      <c r="V34" s="44"/>
      <c r="W34" s="44"/>
      <c r="X34" s="34"/>
      <c r="Y34" s="34"/>
      <c r="Z34" s="34"/>
      <c r="AB34" s="34"/>
    </row>
    <row r="35" spans="2:31" x14ac:dyDescent="0.2">
      <c r="B35" s="118">
        <v>10</v>
      </c>
      <c r="C35" s="114" t="s">
        <v>97</v>
      </c>
      <c r="D35" s="116" t="s">
        <v>6</v>
      </c>
      <c r="E35" s="102">
        <v>1985</v>
      </c>
      <c r="F35" s="90"/>
      <c r="G35" s="91">
        <v>5339</v>
      </c>
      <c r="H35" s="90"/>
      <c r="I35" s="91">
        <v>5550</v>
      </c>
      <c r="J35" s="90">
        <v>5342</v>
      </c>
      <c r="K35" s="92">
        <v>5033</v>
      </c>
      <c r="L35" s="91"/>
      <c r="M35" s="90">
        <v>5842</v>
      </c>
      <c r="N35" s="92"/>
      <c r="O35" s="91">
        <v>5874</v>
      </c>
      <c r="P35" s="90">
        <v>6068</v>
      </c>
      <c r="Q35" s="92">
        <v>6030</v>
      </c>
      <c r="R35" s="92">
        <v>6269</v>
      </c>
      <c r="S35" s="92">
        <v>6180</v>
      </c>
      <c r="T35" s="92">
        <v>6389</v>
      </c>
      <c r="U35" s="92">
        <v>6442</v>
      </c>
      <c r="V35" s="92">
        <v>6050</v>
      </c>
      <c r="W35" s="92"/>
      <c r="X35" s="92"/>
      <c r="Y35" s="92"/>
      <c r="Z35" s="92"/>
      <c r="AA35" s="92"/>
      <c r="AB35" s="92"/>
      <c r="AC35" s="92"/>
      <c r="AD35" s="92"/>
      <c r="AE35" s="43"/>
    </row>
    <row r="36" spans="2:31" ht="12" customHeight="1" thickBot="1" x14ac:dyDescent="0.25">
      <c r="B36" s="119"/>
      <c r="C36" s="115"/>
      <c r="D36" s="117"/>
      <c r="E36" s="103"/>
      <c r="F36" s="78"/>
      <c r="G36" s="79"/>
      <c r="H36" s="78"/>
      <c r="I36" s="79" t="s">
        <v>14</v>
      </c>
      <c r="J36" s="78"/>
      <c r="K36" s="80"/>
      <c r="L36" s="79"/>
      <c r="M36" s="78"/>
      <c r="N36" s="80"/>
      <c r="O36" s="79"/>
      <c r="P36" s="78" t="s">
        <v>29</v>
      </c>
      <c r="Q36" s="81" t="s">
        <v>29</v>
      </c>
      <c r="R36" s="81" t="s">
        <v>28</v>
      </c>
      <c r="S36" s="81" t="s">
        <v>28</v>
      </c>
      <c r="T36" s="81" t="s">
        <v>27</v>
      </c>
      <c r="U36" s="81" t="s">
        <v>27</v>
      </c>
      <c r="V36" s="81" t="s">
        <v>29</v>
      </c>
      <c r="W36" s="81"/>
      <c r="X36" s="81"/>
      <c r="Y36" s="81"/>
      <c r="Z36" s="81"/>
      <c r="AA36" s="81"/>
      <c r="AB36" s="81"/>
      <c r="AC36" s="81"/>
      <c r="AD36" s="81"/>
      <c r="AE36" s="25"/>
    </row>
    <row r="37" spans="2:31" ht="12" thickBot="1" x14ac:dyDescent="0.25">
      <c r="C37" s="33"/>
      <c r="D37" s="16"/>
      <c r="F37" s="82"/>
      <c r="G37" s="82"/>
      <c r="H37" s="82"/>
      <c r="I37" s="84"/>
      <c r="J37" s="84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39"/>
      <c r="Y37" s="85"/>
      <c r="Z37" s="85"/>
      <c r="AB37" s="34"/>
    </row>
    <row r="38" spans="2:31" x14ac:dyDescent="0.2">
      <c r="B38" s="118">
        <v>11</v>
      </c>
      <c r="C38" s="114" t="s">
        <v>98</v>
      </c>
      <c r="D38" s="116" t="s">
        <v>6</v>
      </c>
      <c r="E38" s="102">
        <v>1992</v>
      </c>
      <c r="F38" s="90"/>
      <c r="G38" s="91">
        <v>5647</v>
      </c>
      <c r="H38" s="90">
        <v>5618</v>
      </c>
      <c r="I38" s="91">
        <v>6063</v>
      </c>
      <c r="J38" s="90">
        <v>6414</v>
      </c>
      <c r="K38" s="92">
        <v>6321</v>
      </c>
      <c r="L38" s="91">
        <v>6320</v>
      </c>
      <c r="M38" s="90">
        <v>6516</v>
      </c>
      <c r="N38" s="92">
        <v>6622</v>
      </c>
      <c r="O38" s="91">
        <v>6815</v>
      </c>
      <c r="P38" s="90"/>
      <c r="Q38" s="92">
        <v>6518</v>
      </c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43"/>
    </row>
    <row r="39" spans="2:31" ht="12" customHeight="1" thickBot="1" x14ac:dyDescent="0.25">
      <c r="B39" s="119"/>
      <c r="C39" s="115"/>
      <c r="D39" s="117"/>
      <c r="E39" s="103"/>
      <c r="F39" s="78"/>
      <c r="G39" s="79"/>
      <c r="H39" s="78" t="s">
        <v>16</v>
      </c>
      <c r="I39" s="79" t="s">
        <v>29</v>
      </c>
      <c r="J39" s="78" t="s">
        <v>27</v>
      </c>
      <c r="K39" s="80" t="s">
        <v>27</v>
      </c>
      <c r="L39" s="79" t="s">
        <v>27</v>
      </c>
      <c r="M39" s="78" t="s">
        <v>8</v>
      </c>
      <c r="N39" s="80" t="s">
        <v>8</v>
      </c>
      <c r="O39" s="79" t="s">
        <v>8</v>
      </c>
      <c r="P39" s="78"/>
      <c r="Q39" s="81" t="s">
        <v>8</v>
      </c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25"/>
    </row>
    <row r="40" spans="2:31" ht="12" thickBot="1" x14ac:dyDescent="0.25">
      <c r="B40" s="26"/>
      <c r="C40" s="27"/>
      <c r="D40" s="28"/>
      <c r="E40" s="29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44"/>
      <c r="R40" s="44"/>
      <c r="S40" s="44"/>
      <c r="T40" s="44"/>
      <c r="U40" s="44"/>
      <c r="V40" s="44"/>
      <c r="W40" s="44"/>
      <c r="X40" s="34"/>
      <c r="Y40" s="34"/>
      <c r="Z40" s="34"/>
      <c r="AB40" s="34"/>
    </row>
    <row r="41" spans="2:31" x14ac:dyDescent="0.2">
      <c r="B41" s="118">
        <v>12</v>
      </c>
      <c r="C41" s="114" t="s">
        <v>99</v>
      </c>
      <c r="D41" s="116" t="s">
        <v>6</v>
      </c>
      <c r="E41" s="102">
        <v>1993</v>
      </c>
      <c r="F41" s="90"/>
      <c r="G41" s="91"/>
      <c r="H41" s="90">
        <v>5549</v>
      </c>
      <c r="I41" s="91">
        <v>5764</v>
      </c>
      <c r="J41" s="90">
        <v>5872</v>
      </c>
      <c r="K41" s="92">
        <v>6316</v>
      </c>
      <c r="L41" s="91">
        <v>6458</v>
      </c>
      <c r="M41" s="90">
        <v>6626</v>
      </c>
      <c r="N41" s="92">
        <v>6636</v>
      </c>
      <c r="O41" s="91">
        <v>6426</v>
      </c>
      <c r="P41" s="90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43"/>
    </row>
    <row r="42" spans="2:31" ht="12" customHeight="1" thickBot="1" x14ac:dyDescent="0.25">
      <c r="B42" s="119"/>
      <c r="C42" s="115"/>
      <c r="D42" s="117"/>
      <c r="E42" s="103"/>
      <c r="F42" s="78"/>
      <c r="G42" s="79"/>
      <c r="H42" s="78" t="s">
        <v>13</v>
      </c>
      <c r="I42" s="79" t="s">
        <v>7</v>
      </c>
      <c r="J42" s="78" t="s">
        <v>11</v>
      </c>
      <c r="K42" s="80" t="s">
        <v>27</v>
      </c>
      <c r="L42" s="79" t="s">
        <v>27</v>
      </c>
      <c r="M42" s="78" t="s">
        <v>8</v>
      </c>
      <c r="N42" s="80" t="s">
        <v>8</v>
      </c>
      <c r="O42" s="79" t="s">
        <v>27</v>
      </c>
      <c r="P42" s="78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25"/>
    </row>
    <row r="43" spans="2:31" ht="12" thickBot="1" x14ac:dyDescent="0.25">
      <c r="B43" s="83"/>
      <c r="C43" s="33"/>
      <c r="D43" s="16"/>
      <c r="F43" s="82"/>
      <c r="G43" s="82"/>
      <c r="H43" s="82"/>
      <c r="I43" s="84"/>
      <c r="J43" s="84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39"/>
      <c r="Y43" s="85"/>
      <c r="Z43" s="85"/>
      <c r="AB43" s="34"/>
    </row>
    <row r="44" spans="2:31" x14ac:dyDescent="0.2">
      <c r="B44" s="118">
        <v>13</v>
      </c>
      <c r="C44" s="114" t="s">
        <v>100</v>
      </c>
      <c r="D44" s="116" t="s">
        <v>6</v>
      </c>
      <c r="E44" s="102">
        <v>1986</v>
      </c>
      <c r="F44" s="90"/>
      <c r="G44" s="91">
        <v>5231</v>
      </c>
      <c r="H44" s="90">
        <v>5353</v>
      </c>
      <c r="I44" s="91">
        <v>5323</v>
      </c>
      <c r="J44" s="90"/>
      <c r="K44" s="92">
        <v>5274</v>
      </c>
      <c r="L44" s="91">
        <v>5697</v>
      </c>
      <c r="M44" s="90">
        <v>5941</v>
      </c>
      <c r="N44" s="92">
        <v>6107</v>
      </c>
      <c r="O44" s="91">
        <v>6098</v>
      </c>
      <c r="P44" s="90">
        <v>6210</v>
      </c>
      <c r="Q44" s="92">
        <v>6462</v>
      </c>
      <c r="R44" s="92">
        <v>6314</v>
      </c>
      <c r="S44" s="92">
        <v>6458</v>
      </c>
      <c r="T44" s="92">
        <v>6310</v>
      </c>
      <c r="U44" s="92">
        <v>6580</v>
      </c>
      <c r="V44" s="92"/>
      <c r="W44" s="92"/>
      <c r="X44" s="92"/>
      <c r="Y44" s="92"/>
      <c r="Z44" s="92"/>
      <c r="AA44" s="92"/>
      <c r="AB44" s="92"/>
      <c r="AC44" s="92"/>
      <c r="AD44" s="92"/>
      <c r="AE44" s="43"/>
    </row>
    <row r="45" spans="2:31" ht="12" customHeight="1" thickBot="1" x14ac:dyDescent="0.25">
      <c r="B45" s="119"/>
      <c r="C45" s="115"/>
      <c r="D45" s="117"/>
      <c r="E45" s="103"/>
      <c r="F45" s="78"/>
      <c r="G45" s="79"/>
      <c r="H45" s="78"/>
      <c r="I45" s="79"/>
      <c r="J45" s="78"/>
      <c r="K45" s="80"/>
      <c r="L45" s="79" t="s">
        <v>14</v>
      </c>
      <c r="M45" s="78" t="s">
        <v>10</v>
      </c>
      <c r="N45" s="80" t="s">
        <v>29</v>
      </c>
      <c r="O45" s="79" t="s">
        <v>29</v>
      </c>
      <c r="P45" s="78" t="s">
        <v>28</v>
      </c>
      <c r="Q45" s="81" t="s">
        <v>27</v>
      </c>
      <c r="R45" s="81" t="s">
        <v>27</v>
      </c>
      <c r="S45" s="81" t="s">
        <v>27</v>
      </c>
      <c r="T45" s="81" t="s">
        <v>27</v>
      </c>
      <c r="U45" s="81" t="s">
        <v>8</v>
      </c>
      <c r="V45" s="81"/>
      <c r="W45" s="81"/>
      <c r="X45" s="81"/>
      <c r="Y45" s="81"/>
      <c r="Z45" s="81"/>
      <c r="AA45" s="81"/>
      <c r="AB45" s="81"/>
      <c r="AC45" s="81"/>
      <c r="AD45" s="81"/>
      <c r="AE45" s="25"/>
    </row>
    <row r="46" spans="2:31" ht="11.25" x14ac:dyDescent="0.2">
      <c r="B46" s="83"/>
      <c r="C46" s="33"/>
      <c r="D46" s="16"/>
      <c r="F46" s="82"/>
      <c r="G46" s="82"/>
      <c r="H46" s="82"/>
      <c r="I46" s="84"/>
      <c r="J46" s="84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39"/>
      <c r="Y46" s="85"/>
      <c r="Z46" s="85"/>
      <c r="AB46" s="34"/>
    </row>
  </sheetData>
  <mergeCells count="60">
    <mergeCell ref="J5:L5"/>
    <mergeCell ref="M5:O5"/>
    <mergeCell ref="C2:AE2"/>
    <mergeCell ref="B8:B9"/>
    <mergeCell ref="B11:B12"/>
    <mergeCell ref="C5:C6"/>
    <mergeCell ref="D5:D6"/>
    <mergeCell ref="E5:E6"/>
    <mergeCell ref="D11:D12"/>
    <mergeCell ref="E11:E12"/>
    <mergeCell ref="B14:B15"/>
    <mergeCell ref="B17:B18"/>
    <mergeCell ref="B20:B21"/>
    <mergeCell ref="F5:G5"/>
    <mergeCell ref="H5:I5"/>
    <mergeCell ref="D20:D21"/>
    <mergeCell ref="C14:C15"/>
    <mergeCell ref="D14:D15"/>
    <mergeCell ref="E14:E15"/>
    <mergeCell ref="C17:C18"/>
    <mergeCell ref="D17:D18"/>
    <mergeCell ref="E17:E18"/>
    <mergeCell ref="C8:C9"/>
    <mergeCell ref="D8:D9"/>
    <mergeCell ref="E8:E9"/>
    <mergeCell ref="C11:C12"/>
    <mergeCell ref="B35:B36"/>
    <mergeCell ref="B44:B45"/>
    <mergeCell ref="B38:B39"/>
    <mergeCell ref="B41:B42"/>
    <mergeCell ref="C23:C24"/>
    <mergeCell ref="C41:C42"/>
    <mergeCell ref="C38:C39"/>
    <mergeCell ref="B29:B30"/>
    <mergeCell ref="B26:B27"/>
    <mergeCell ref="B32:B33"/>
    <mergeCell ref="B23:B24"/>
    <mergeCell ref="E20:E21"/>
    <mergeCell ref="C35:C36"/>
    <mergeCell ref="D35:D36"/>
    <mergeCell ref="E35:E36"/>
    <mergeCell ref="C26:C27"/>
    <mergeCell ref="D26:D27"/>
    <mergeCell ref="E26:E27"/>
    <mergeCell ref="C32:C33"/>
    <mergeCell ref="D32:D33"/>
    <mergeCell ref="E32:E33"/>
    <mergeCell ref="C29:C30"/>
    <mergeCell ref="D29:D30"/>
    <mergeCell ref="E29:E30"/>
    <mergeCell ref="D23:D24"/>
    <mergeCell ref="E23:E24"/>
    <mergeCell ref="C20:C21"/>
    <mergeCell ref="D38:D39"/>
    <mergeCell ref="E38:E39"/>
    <mergeCell ref="D41:D42"/>
    <mergeCell ref="E41:E42"/>
    <mergeCell ref="C44:C45"/>
    <mergeCell ref="D44:D45"/>
    <mergeCell ref="E44:E45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74C1-6F00-4CA1-95B9-4E0EAEC931CF}">
  <dimension ref="B2:V118"/>
  <sheetViews>
    <sheetView topLeftCell="B1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T24" sqref="T24"/>
    </sheetView>
  </sheetViews>
  <sheetFormatPr defaultRowHeight="12.75" x14ac:dyDescent="0.2"/>
  <cols>
    <col min="1" max="1" width="7.28515625" customWidth="1"/>
    <col min="2" max="2" width="6.85546875" style="1" customWidth="1"/>
    <col min="12" max="12" width="9.140625" style="46"/>
  </cols>
  <sheetData>
    <row r="2" spans="2:21" ht="18.75" x14ac:dyDescent="0.3">
      <c r="C2" s="124" t="s">
        <v>102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</row>
    <row r="3" spans="2:21" x14ac:dyDescent="0.2">
      <c r="C3" s="1"/>
      <c r="D3" s="1"/>
      <c r="E3" s="1"/>
      <c r="F3" s="1"/>
      <c r="G3" s="1"/>
      <c r="H3" s="1"/>
      <c r="I3" s="1"/>
      <c r="J3" s="1"/>
    </row>
    <row r="4" spans="2:21" x14ac:dyDescent="0.2">
      <c r="C4" s="127" t="s">
        <v>3</v>
      </c>
      <c r="D4" s="127"/>
      <c r="E4" s="127" t="s">
        <v>4</v>
      </c>
      <c r="F4" s="127"/>
      <c r="G4" s="127"/>
      <c r="H4" s="127" t="s">
        <v>5</v>
      </c>
      <c r="I4" s="127"/>
      <c r="J4" s="127"/>
      <c r="M4" s="127" t="s">
        <v>3</v>
      </c>
      <c r="N4" s="127"/>
      <c r="O4" s="127" t="s">
        <v>4</v>
      </c>
      <c r="P4" s="127"/>
      <c r="Q4" s="127"/>
      <c r="R4" s="127" t="s">
        <v>5</v>
      </c>
      <c r="S4" s="127"/>
      <c r="T4" s="127"/>
    </row>
    <row r="5" spans="2:21" x14ac:dyDescent="0.2">
      <c r="C5" s="53">
        <v>18</v>
      </c>
      <c r="D5" s="53">
        <v>19</v>
      </c>
      <c r="E5" s="53">
        <v>20</v>
      </c>
      <c r="F5" s="53">
        <v>21</v>
      </c>
      <c r="G5" s="53">
        <v>22</v>
      </c>
      <c r="H5" s="53">
        <v>23</v>
      </c>
      <c r="I5" s="53">
        <v>24</v>
      </c>
      <c r="J5" s="53">
        <v>25</v>
      </c>
      <c r="M5" s="45">
        <v>18</v>
      </c>
      <c r="N5" s="45">
        <v>19</v>
      </c>
      <c r="O5" s="45">
        <v>20</v>
      </c>
      <c r="P5" s="45">
        <v>21</v>
      </c>
      <c r="Q5" s="45">
        <v>22</v>
      </c>
      <c r="R5" s="45">
        <v>23</v>
      </c>
      <c r="S5" s="45">
        <v>24</v>
      </c>
      <c r="T5" s="45">
        <v>25</v>
      </c>
    </row>
    <row r="6" spans="2:21" x14ac:dyDescent="0.2">
      <c r="B6" s="1">
        <v>1</v>
      </c>
      <c r="C6" s="30" t="s">
        <v>7</v>
      </c>
      <c r="D6" s="30" t="s">
        <v>7</v>
      </c>
      <c r="E6" s="30" t="s">
        <v>27</v>
      </c>
      <c r="F6" s="30" t="s">
        <v>8</v>
      </c>
      <c r="G6" s="30"/>
      <c r="H6" s="30" t="s">
        <v>28</v>
      </c>
      <c r="I6" s="30" t="s">
        <v>8</v>
      </c>
      <c r="J6" s="30"/>
      <c r="L6" s="47" t="s">
        <v>8</v>
      </c>
      <c r="M6" s="49"/>
      <c r="N6" s="49"/>
      <c r="O6" s="49">
        <v>1</v>
      </c>
      <c r="P6" s="49">
        <v>2</v>
      </c>
      <c r="Q6" s="49">
        <v>2</v>
      </c>
      <c r="R6" s="49">
        <v>3</v>
      </c>
      <c r="S6" s="49">
        <v>6</v>
      </c>
      <c r="T6" s="49">
        <v>3</v>
      </c>
      <c r="U6" s="48">
        <f>SUM(M6:T6)</f>
        <v>17</v>
      </c>
    </row>
    <row r="7" spans="2:21" x14ac:dyDescent="0.2">
      <c r="B7" s="1">
        <v>2</v>
      </c>
      <c r="C7" s="30" t="s">
        <v>9</v>
      </c>
      <c r="D7" s="30" t="s">
        <v>7</v>
      </c>
      <c r="E7" s="30" t="s">
        <v>7</v>
      </c>
      <c r="F7" s="30" t="s">
        <v>28</v>
      </c>
      <c r="G7" s="30" t="s">
        <v>27</v>
      </c>
      <c r="H7" s="30" t="s">
        <v>8</v>
      </c>
      <c r="I7" s="30" t="s">
        <v>8</v>
      </c>
      <c r="J7" s="30" t="s">
        <v>8</v>
      </c>
      <c r="L7" s="47" t="s">
        <v>27</v>
      </c>
      <c r="M7" s="49"/>
      <c r="N7" s="49"/>
      <c r="O7" s="49">
        <v>1</v>
      </c>
      <c r="P7" s="49">
        <v>3</v>
      </c>
      <c r="Q7" s="49">
        <v>4</v>
      </c>
      <c r="R7" s="49">
        <v>5</v>
      </c>
      <c r="S7" s="49">
        <v>5</v>
      </c>
      <c r="T7" s="49">
        <v>6</v>
      </c>
      <c r="U7" s="48">
        <f t="shared" ref="U7:U24" si="0">SUM(M7:T7)</f>
        <v>24</v>
      </c>
    </row>
    <row r="8" spans="2:21" x14ac:dyDescent="0.2">
      <c r="B8" s="1">
        <v>3</v>
      </c>
      <c r="C8" s="30" t="s">
        <v>17</v>
      </c>
      <c r="D8" s="30" t="s">
        <v>7</v>
      </c>
      <c r="E8" s="30" t="s">
        <v>9</v>
      </c>
      <c r="F8" s="30" t="s">
        <v>29</v>
      </c>
      <c r="G8" s="30" t="s">
        <v>27</v>
      </c>
      <c r="H8" s="30" t="s">
        <v>29</v>
      </c>
      <c r="I8" s="30" t="s">
        <v>27</v>
      </c>
      <c r="J8" s="30" t="s">
        <v>27</v>
      </c>
      <c r="L8" s="47" t="s">
        <v>28</v>
      </c>
      <c r="M8" s="48"/>
      <c r="N8" s="48"/>
      <c r="O8" s="48"/>
      <c r="P8" s="48">
        <v>2</v>
      </c>
      <c r="Q8" s="48">
        <v>1</v>
      </c>
      <c r="R8" s="48">
        <v>1</v>
      </c>
      <c r="S8" s="48"/>
      <c r="T8" s="48"/>
      <c r="U8" s="48">
        <f t="shared" si="0"/>
        <v>4</v>
      </c>
    </row>
    <row r="9" spans="2:21" x14ac:dyDescent="0.2">
      <c r="B9" s="1">
        <v>4</v>
      </c>
      <c r="C9" s="30"/>
      <c r="D9" s="30" t="s">
        <v>7</v>
      </c>
      <c r="E9" s="30" t="s">
        <v>29</v>
      </c>
      <c r="F9" s="30" t="s">
        <v>27</v>
      </c>
      <c r="G9" s="30" t="s">
        <v>27</v>
      </c>
      <c r="H9" s="30" t="s">
        <v>8</v>
      </c>
      <c r="I9" s="30" t="s">
        <v>8</v>
      </c>
      <c r="J9" s="30" t="s">
        <v>27</v>
      </c>
      <c r="L9" s="47" t="s">
        <v>29</v>
      </c>
      <c r="M9" s="48"/>
      <c r="N9" s="48"/>
      <c r="O9" s="48">
        <v>3</v>
      </c>
      <c r="P9" s="48">
        <v>3</v>
      </c>
      <c r="Q9" s="48">
        <v>1</v>
      </c>
      <c r="R9" s="48">
        <v>3</v>
      </c>
      <c r="S9" s="48"/>
      <c r="T9" s="48">
        <v>1</v>
      </c>
      <c r="U9" s="48">
        <f t="shared" si="0"/>
        <v>11</v>
      </c>
    </row>
    <row r="10" spans="2:21" x14ac:dyDescent="0.2">
      <c r="B10" s="1">
        <v>5</v>
      </c>
      <c r="C10" s="30"/>
      <c r="D10" s="30" t="s">
        <v>9</v>
      </c>
      <c r="E10" s="30" t="s">
        <v>7</v>
      </c>
      <c r="F10" s="30" t="s">
        <v>29</v>
      </c>
      <c r="G10" s="30" t="s">
        <v>18</v>
      </c>
      <c r="H10" s="30" t="s">
        <v>27</v>
      </c>
      <c r="I10" s="30"/>
      <c r="J10" s="30" t="s">
        <v>27</v>
      </c>
      <c r="L10" s="47" t="s">
        <v>7</v>
      </c>
      <c r="M10" s="48"/>
      <c r="N10" s="48">
        <v>5</v>
      </c>
      <c r="O10" s="48">
        <v>2</v>
      </c>
      <c r="P10" s="48"/>
      <c r="Q10" s="48">
        <v>1</v>
      </c>
      <c r="R10" s="48"/>
      <c r="S10" s="48"/>
      <c r="T10" s="48"/>
      <c r="U10" s="48">
        <f t="shared" si="0"/>
        <v>8</v>
      </c>
    </row>
    <row r="11" spans="2:21" x14ac:dyDescent="0.2">
      <c r="B11" s="1">
        <v>6</v>
      </c>
      <c r="C11" s="30" t="s">
        <v>13</v>
      </c>
      <c r="D11" s="30" t="s">
        <v>16</v>
      </c>
      <c r="E11" s="30" t="s">
        <v>29</v>
      </c>
      <c r="F11" s="30" t="s">
        <v>29</v>
      </c>
      <c r="G11" s="30" t="s">
        <v>27</v>
      </c>
      <c r="H11" s="30" t="s">
        <v>29</v>
      </c>
      <c r="I11" s="30" t="s">
        <v>27</v>
      </c>
      <c r="J11" s="30" t="s">
        <v>27</v>
      </c>
      <c r="L11" s="47" t="s">
        <v>11</v>
      </c>
      <c r="M11" s="48">
        <v>2</v>
      </c>
      <c r="N11" s="48">
        <v>2</v>
      </c>
      <c r="O11" s="48"/>
      <c r="P11" s="48">
        <v>1</v>
      </c>
      <c r="Q11" s="48"/>
      <c r="R11" s="48"/>
      <c r="S11" s="48"/>
      <c r="T11" s="48"/>
      <c r="U11" s="48">
        <f t="shared" si="0"/>
        <v>5</v>
      </c>
    </row>
    <row r="12" spans="2:21" x14ac:dyDescent="0.2">
      <c r="B12" s="1">
        <v>7</v>
      </c>
      <c r="C12" s="30"/>
      <c r="D12" s="30" t="s">
        <v>11</v>
      </c>
      <c r="E12" s="30" t="s">
        <v>9</v>
      </c>
      <c r="F12" s="30" t="s">
        <v>28</v>
      </c>
      <c r="G12" s="30"/>
      <c r="H12" s="30" t="s">
        <v>27</v>
      </c>
      <c r="I12" s="30" t="s">
        <v>27</v>
      </c>
      <c r="J12" s="30" t="s">
        <v>29</v>
      </c>
      <c r="L12" s="47" t="s">
        <v>9</v>
      </c>
      <c r="M12" s="48">
        <v>1</v>
      </c>
      <c r="N12" s="48">
        <v>1</v>
      </c>
      <c r="O12" s="48">
        <v>3</v>
      </c>
      <c r="P12" s="48"/>
      <c r="Q12" s="48"/>
      <c r="R12" s="48"/>
      <c r="S12" s="48"/>
      <c r="T12" s="48"/>
      <c r="U12" s="48">
        <f t="shared" si="0"/>
        <v>5</v>
      </c>
    </row>
    <row r="13" spans="2:21" x14ac:dyDescent="0.2">
      <c r="B13" s="1">
        <v>8</v>
      </c>
      <c r="C13" s="30"/>
      <c r="D13" s="30"/>
      <c r="E13" s="30"/>
      <c r="F13" s="30" t="s">
        <v>19</v>
      </c>
      <c r="G13" s="30" t="s">
        <v>29</v>
      </c>
      <c r="H13" s="30" t="s">
        <v>27</v>
      </c>
      <c r="I13" s="30" t="s">
        <v>8</v>
      </c>
      <c r="J13" s="30" t="s">
        <v>27</v>
      </c>
      <c r="L13" s="47" t="s">
        <v>16</v>
      </c>
      <c r="M13" s="48"/>
      <c r="N13" s="48">
        <v>2</v>
      </c>
      <c r="O13" s="48"/>
      <c r="P13" s="48"/>
      <c r="Q13" s="48"/>
      <c r="R13" s="48"/>
      <c r="S13" s="48"/>
      <c r="T13" s="48"/>
      <c r="U13" s="48">
        <f t="shared" si="0"/>
        <v>2</v>
      </c>
    </row>
    <row r="14" spans="2:21" x14ac:dyDescent="0.2">
      <c r="B14" s="1">
        <v>9</v>
      </c>
      <c r="C14" s="30" t="s">
        <v>13</v>
      </c>
      <c r="D14" s="30" t="s">
        <v>11</v>
      </c>
      <c r="E14" s="30" t="s">
        <v>29</v>
      </c>
      <c r="F14" s="30" t="s">
        <v>27</v>
      </c>
      <c r="G14" s="30" t="s">
        <v>8</v>
      </c>
      <c r="H14" s="30" t="s">
        <v>29</v>
      </c>
      <c r="I14" s="30" t="s">
        <v>8</v>
      </c>
      <c r="J14" s="30" t="s">
        <v>8</v>
      </c>
      <c r="L14" s="47" t="s">
        <v>17</v>
      </c>
      <c r="M14" s="48">
        <v>1</v>
      </c>
      <c r="N14" s="48"/>
      <c r="O14" s="48"/>
      <c r="P14" s="48"/>
      <c r="Q14" s="48"/>
      <c r="R14" s="48"/>
      <c r="S14" s="48"/>
      <c r="T14" s="48"/>
      <c r="U14" s="48">
        <f t="shared" si="0"/>
        <v>1</v>
      </c>
    </row>
    <row r="15" spans="2:21" x14ac:dyDescent="0.2">
      <c r="B15" s="1">
        <v>10</v>
      </c>
      <c r="C15" s="30"/>
      <c r="D15" s="30" t="s">
        <v>16</v>
      </c>
      <c r="E15" s="30"/>
      <c r="F15" s="30" t="s">
        <v>11</v>
      </c>
      <c r="G15" s="30" t="s">
        <v>7</v>
      </c>
      <c r="H15" s="30" t="s">
        <v>27</v>
      </c>
      <c r="I15" s="30" t="s">
        <v>27</v>
      </c>
      <c r="J15" s="30" t="s">
        <v>27</v>
      </c>
      <c r="L15" s="47" t="s">
        <v>10</v>
      </c>
      <c r="M15" s="48"/>
      <c r="N15" s="48"/>
      <c r="O15" s="48"/>
      <c r="P15" s="48"/>
      <c r="Q15" s="48"/>
      <c r="R15" s="48"/>
      <c r="S15" s="48"/>
      <c r="T15" s="48"/>
      <c r="U15" s="48">
        <f t="shared" si="0"/>
        <v>0</v>
      </c>
    </row>
    <row r="16" spans="2:21" x14ac:dyDescent="0.2">
      <c r="B16" s="1">
        <v>11</v>
      </c>
      <c r="C16" s="30" t="s">
        <v>7</v>
      </c>
      <c r="D16" s="30" t="s">
        <v>7</v>
      </c>
      <c r="E16" s="30" t="s">
        <v>8</v>
      </c>
      <c r="F16" s="30" t="s">
        <v>8</v>
      </c>
      <c r="G16" s="30" t="s">
        <v>8</v>
      </c>
      <c r="H16" s="30" t="s">
        <v>8</v>
      </c>
      <c r="I16" s="30" t="s">
        <v>8</v>
      </c>
      <c r="J16" s="30" t="s">
        <v>8</v>
      </c>
      <c r="L16" s="47" t="s">
        <v>18</v>
      </c>
      <c r="M16" s="48"/>
      <c r="N16" s="48"/>
      <c r="O16" s="48"/>
      <c r="P16" s="48"/>
      <c r="Q16" s="48">
        <v>1</v>
      </c>
      <c r="R16" s="48"/>
      <c r="S16" s="48"/>
      <c r="T16" s="48"/>
      <c r="U16" s="48">
        <f t="shared" si="0"/>
        <v>1</v>
      </c>
    </row>
    <row r="17" spans="2:21" x14ac:dyDescent="0.2">
      <c r="B17" s="1">
        <v>12</v>
      </c>
      <c r="C17" s="30"/>
      <c r="D17" s="30" t="s">
        <v>15</v>
      </c>
      <c r="E17" s="30" t="s">
        <v>9</v>
      </c>
      <c r="F17" s="30" t="s">
        <v>27</v>
      </c>
      <c r="G17" s="30" t="s">
        <v>28</v>
      </c>
      <c r="H17" s="30" t="s">
        <v>27</v>
      </c>
      <c r="I17" s="30" t="s">
        <v>27</v>
      </c>
      <c r="J17" s="30"/>
      <c r="L17" s="47" t="s">
        <v>19</v>
      </c>
      <c r="M17" s="48"/>
      <c r="N17" s="48"/>
      <c r="O17" s="48"/>
      <c r="P17" s="48">
        <v>1</v>
      </c>
      <c r="Q17" s="48"/>
      <c r="R17" s="48"/>
      <c r="S17" s="48"/>
      <c r="T17" s="48"/>
      <c r="U17" s="48">
        <f t="shared" si="0"/>
        <v>1</v>
      </c>
    </row>
    <row r="18" spans="2:21" x14ac:dyDescent="0.2">
      <c r="C18" s="30"/>
      <c r="D18" s="30"/>
      <c r="E18" s="30"/>
      <c r="F18" s="30"/>
      <c r="G18" s="30"/>
      <c r="H18" s="30"/>
      <c r="I18" s="30"/>
      <c r="J18" s="30"/>
      <c r="L18" s="47" t="s">
        <v>20</v>
      </c>
      <c r="M18" s="48"/>
      <c r="N18" s="48"/>
      <c r="O18" s="48"/>
      <c r="P18" s="48"/>
      <c r="Q18" s="48"/>
      <c r="R18" s="48"/>
      <c r="S18" s="48"/>
      <c r="T18" s="48"/>
      <c r="U18" s="48">
        <f t="shared" si="0"/>
        <v>0</v>
      </c>
    </row>
    <row r="19" spans="2:21" x14ac:dyDescent="0.2">
      <c r="C19" s="30"/>
      <c r="D19" s="30"/>
      <c r="E19" s="30"/>
      <c r="F19" s="30"/>
      <c r="G19" s="30"/>
      <c r="H19" s="30"/>
      <c r="I19" s="30"/>
      <c r="J19" s="30"/>
      <c r="L19" s="47" t="s">
        <v>15</v>
      </c>
      <c r="M19" s="48"/>
      <c r="N19" s="48">
        <v>1</v>
      </c>
      <c r="O19" s="48"/>
      <c r="P19" s="48"/>
      <c r="Q19" s="48"/>
      <c r="R19" s="48"/>
      <c r="S19" s="48"/>
      <c r="T19" s="48"/>
      <c r="U19" s="48">
        <f t="shared" si="0"/>
        <v>1</v>
      </c>
    </row>
    <row r="20" spans="2:21" x14ac:dyDescent="0.2">
      <c r="C20" s="30"/>
      <c r="D20" s="30"/>
      <c r="E20" s="30"/>
      <c r="F20" s="30"/>
      <c r="G20" s="30"/>
      <c r="H20" s="30"/>
      <c r="I20" s="30"/>
      <c r="J20" s="30"/>
      <c r="L20" s="47" t="s">
        <v>13</v>
      </c>
      <c r="M20" s="48">
        <v>2</v>
      </c>
      <c r="N20" s="48"/>
      <c r="O20" s="48"/>
      <c r="P20" s="48"/>
      <c r="Q20" s="48"/>
      <c r="R20" s="48"/>
      <c r="S20" s="48"/>
      <c r="T20" s="48"/>
      <c r="U20" s="48">
        <f t="shared" si="0"/>
        <v>2</v>
      </c>
    </row>
    <row r="21" spans="2:21" x14ac:dyDescent="0.2">
      <c r="C21" s="30"/>
      <c r="D21" s="30"/>
      <c r="E21" s="30"/>
      <c r="F21" s="30"/>
      <c r="G21" s="30"/>
      <c r="H21" s="30"/>
      <c r="I21" s="30"/>
      <c r="J21" s="30"/>
      <c r="L21" s="47" t="s">
        <v>12</v>
      </c>
      <c r="M21" s="48"/>
      <c r="N21" s="48"/>
      <c r="O21" s="48"/>
      <c r="P21" s="48"/>
      <c r="Q21" s="48"/>
      <c r="R21" s="48"/>
      <c r="S21" s="48"/>
      <c r="T21" s="48"/>
      <c r="U21" s="48">
        <f t="shared" si="0"/>
        <v>0</v>
      </c>
    </row>
    <row r="22" spans="2:21" x14ac:dyDescent="0.2">
      <c r="C22" s="30"/>
      <c r="D22" s="30"/>
      <c r="E22" s="30"/>
      <c r="F22" s="30"/>
      <c r="G22" s="30"/>
      <c r="H22" s="30"/>
      <c r="I22" s="30"/>
      <c r="J22" s="30"/>
      <c r="L22" s="47" t="s">
        <v>14</v>
      </c>
      <c r="M22" s="48"/>
      <c r="N22" s="48"/>
      <c r="O22" s="48"/>
      <c r="P22" s="48"/>
      <c r="Q22" s="48"/>
      <c r="R22" s="48"/>
      <c r="S22" s="48"/>
      <c r="T22" s="48"/>
      <c r="U22" s="48">
        <f t="shared" si="0"/>
        <v>0</v>
      </c>
    </row>
    <row r="23" spans="2:21" x14ac:dyDescent="0.2">
      <c r="C23" s="30"/>
      <c r="D23" s="30"/>
      <c r="E23" s="30"/>
      <c r="F23" s="30"/>
      <c r="G23" s="30"/>
      <c r="H23" s="30"/>
      <c r="I23" s="30"/>
      <c r="J23" s="30"/>
      <c r="L23" s="47" t="s">
        <v>30</v>
      </c>
      <c r="M23" s="48">
        <v>6</v>
      </c>
      <c r="N23" s="48">
        <v>1</v>
      </c>
      <c r="O23" s="48">
        <v>2</v>
      </c>
      <c r="P23" s="48"/>
      <c r="Q23" s="48">
        <v>2</v>
      </c>
      <c r="R23" s="48"/>
      <c r="S23" s="48">
        <v>1</v>
      </c>
      <c r="T23" s="48">
        <v>2</v>
      </c>
      <c r="U23" s="48">
        <f t="shared" si="0"/>
        <v>14</v>
      </c>
    </row>
    <row r="24" spans="2:21" x14ac:dyDescent="0.2">
      <c r="C24" s="30"/>
      <c r="D24" s="30"/>
      <c r="E24" s="30"/>
      <c r="F24" s="30"/>
      <c r="G24" s="30"/>
      <c r="H24" s="30"/>
      <c r="I24" s="30"/>
      <c r="J24" s="30"/>
      <c r="L24" s="47" t="s">
        <v>31</v>
      </c>
      <c r="M24" s="48"/>
      <c r="N24" s="48"/>
      <c r="O24" s="48"/>
      <c r="P24" s="48"/>
      <c r="Q24" s="48"/>
      <c r="R24" s="48"/>
      <c r="S24" s="48"/>
      <c r="T24" s="48"/>
      <c r="U24" s="48">
        <f t="shared" si="0"/>
        <v>0</v>
      </c>
    </row>
    <row r="25" spans="2:21" x14ac:dyDescent="0.2">
      <c r="C25" s="30"/>
      <c r="D25" s="30"/>
      <c r="E25" s="30"/>
      <c r="F25" s="30"/>
      <c r="G25" s="30"/>
      <c r="H25" s="30"/>
      <c r="I25" s="30"/>
      <c r="J25" s="30"/>
      <c r="M25" s="48">
        <f t="shared" ref="M25:U25" si="1">SUM(M6:M24)</f>
        <v>12</v>
      </c>
      <c r="N25" s="48">
        <f t="shared" si="1"/>
        <v>12</v>
      </c>
      <c r="O25" s="48">
        <f t="shared" si="1"/>
        <v>12</v>
      </c>
      <c r="P25" s="48">
        <f t="shared" si="1"/>
        <v>12</v>
      </c>
      <c r="Q25" s="48">
        <f t="shared" si="1"/>
        <v>12</v>
      </c>
      <c r="R25" s="48">
        <f t="shared" si="1"/>
        <v>12</v>
      </c>
      <c r="S25" s="48">
        <f t="shared" si="1"/>
        <v>12</v>
      </c>
      <c r="T25" s="48">
        <f t="shared" si="1"/>
        <v>12</v>
      </c>
      <c r="U25" s="48">
        <f t="shared" si="1"/>
        <v>96</v>
      </c>
    </row>
    <row r="26" spans="2:21" x14ac:dyDescent="0.2">
      <c r="C26" s="30"/>
      <c r="D26" s="30"/>
      <c r="E26" s="30"/>
      <c r="F26" s="30"/>
      <c r="G26" s="30"/>
      <c r="H26" s="30"/>
      <c r="I26" s="30"/>
      <c r="J26" s="30"/>
      <c r="M26" s="32"/>
      <c r="N26" s="32"/>
      <c r="O26" s="32"/>
      <c r="P26" s="32"/>
      <c r="Q26" s="32"/>
      <c r="R26" s="32"/>
      <c r="S26" s="32"/>
      <c r="T26" s="32"/>
      <c r="U26" s="32"/>
    </row>
    <row r="27" spans="2:21" x14ac:dyDescent="0.2">
      <c r="C27" s="30"/>
      <c r="D27" s="30"/>
      <c r="E27" s="30"/>
      <c r="F27" s="30"/>
      <c r="G27" s="30"/>
      <c r="H27" s="30"/>
      <c r="I27" s="30"/>
      <c r="J27" s="30"/>
      <c r="L27" s="55" t="s">
        <v>32</v>
      </c>
      <c r="M27" s="59" t="s">
        <v>103</v>
      </c>
    </row>
    <row r="28" spans="2:21" x14ac:dyDescent="0.2">
      <c r="C28" s="30"/>
      <c r="D28" s="30"/>
      <c r="E28" s="30"/>
      <c r="F28" s="30"/>
      <c r="G28" s="30"/>
      <c r="H28" s="30"/>
      <c r="I28" s="30"/>
      <c r="J28" s="30"/>
    </row>
    <row r="29" spans="2:21" x14ac:dyDescent="0.2">
      <c r="C29" s="30"/>
      <c r="D29" s="30"/>
      <c r="E29" s="30"/>
      <c r="F29" s="30"/>
      <c r="G29" s="30"/>
      <c r="H29" s="30"/>
      <c r="I29" s="30"/>
      <c r="J29" s="30"/>
      <c r="M29" s="45">
        <v>18</v>
      </c>
      <c r="N29" s="45">
        <v>19</v>
      </c>
      <c r="O29" s="45">
        <v>20</v>
      </c>
      <c r="P29" s="45">
        <v>21</v>
      </c>
      <c r="Q29" s="45">
        <v>22</v>
      </c>
      <c r="R29" s="45">
        <v>23</v>
      </c>
      <c r="S29" s="45">
        <v>24</v>
      </c>
      <c r="T29" s="45">
        <v>25</v>
      </c>
    </row>
    <row r="30" spans="2:21" x14ac:dyDescent="0.2">
      <c r="C30" s="30"/>
      <c r="D30" s="30"/>
      <c r="E30" s="30"/>
      <c r="F30" s="30"/>
      <c r="G30" s="30"/>
      <c r="H30" s="30"/>
      <c r="I30" s="30"/>
      <c r="J30" s="30"/>
      <c r="L30" s="47" t="s">
        <v>25</v>
      </c>
      <c r="M30" s="51">
        <f t="shared" ref="M30:T30" si="2">SUM(M6:M9)</f>
        <v>0</v>
      </c>
      <c r="N30" s="51">
        <f t="shared" si="2"/>
        <v>0</v>
      </c>
      <c r="O30" s="51">
        <f t="shared" si="2"/>
        <v>5</v>
      </c>
      <c r="P30" s="51">
        <f t="shared" si="2"/>
        <v>10</v>
      </c>
      <c r="Q30" s="51">
        <f t="shared" si="2"/>
        <v>8</v>
      </c>
      <c r="R30" s="51">
        <f t="shared" si="2"/>
        <v>12</v>
      </c>
      <c r="S30" s="51">
        <f t="shared" si="2"/>
        <v>11</v>
      </c>
      <c r="T30" s="51">
        <f t="shared" si="2"/>
        <v>10</v>
      </c>
    </row>
    <row r="31" spans="2:21" x14ac:dyDescent="0.2">
      <c r="C31" s="30"/>
      <c r="D31" s="30"/>
      <c r="E31" s="30"/>
      <c r="F31" s="30"/>
      <c r="G31" s="30"/>
      <c r="H31" s="30"/>
      <c r="I31" s="30"/>
      <c r="J31" s="30"/>
      <c r="L31" s="47" t="s">
        <v>23</v>
      </c>
      <c r="M31" s="51">
        <f>SUM(M10:M14)</f>
        <v>4</v>
      </c>
      <c r="N31" s="51">
        <f>SUM(N10:N14)</f>
        <v>10</v>
      </c>
      <c r="O31" s="51">
        <f>SUM(O10:O14)</f>
        <v>5</v>
      </c>
      <c r="P31" s="51">
        <f>SUM(P10:P14)</f>
        <v>1</v>
      </c>
      <c r="Q31" s="51">
        <f>SUM(Q10:Q14)</f>
        <v>1</v>
      </c>
      <c r="R31" s="51"/>
      <c r="S31" s="51"/>
      <c r="T31" s="51"/>
    </row>
    <row r="32" spans="2:21" x14ac:dyDescent="0.2">
      <c r="C32" s="30"/>
      <c r="D32" s="30"/>
      <c r="E32" s="30"/>
      <c r="F32" s="30"/>
      <c r="G32" s="30"/>
      <c r="H32" s="30"/>
      <c r="I32" s="30"/>
      <c r="J32" s="30"/>
      <c r="L32" s="57" t="s">
        <v>33</v>
      </c>
      <c r="M32" s="58">
        <f>SUM(M30:M31)</f>
        <v>4</v>
      </c>
      <c r="N32" s="58">
        <f t="shared" ref="N32:T32" si="3">SUM(N30:N31)</f>
        <v>10</v>
      </c>
      <c r="O32" s="58">
        <f t="shared" si="3"/>
        <v>10</v>
      </c>
      <c r="P32" s="58">
        <f t="shared" si="3"/>
        <v>11</v>
      </c>
      <c r="Q32" s="58">
        <f t="shared" si="3"/>
        <v>9</v>
      </c>
      <c r="R32" s="58">
        <f t="shared" si="3"/>
        <v>12</v>
      </c>
      <c r="S32" s="58">
        <f t="shared" si="3"/>
        <v>11</v>
      </c>
      <c r="T32" s="58">
        <f t="shared" si="3"/>
        <v>10</v>
      </c>
    </row>
    <row r="33" spans="3:20" x14ac:dyDescent="0.2">
      <c r="C33" s="30"/>
      <c r="D33" s="30"/>
      <c r="E33" s="30"/>
      <c r="F33" s="30"/>
      <c r="G33" s="30"/>
      <c r="H33" s="30"/>
      <c r="I33" s="30"/>
      <c r="J33" s="30"/>
      <c r="L33" s="47" t="s">
        <v>22</v>
      </c>
      <c r="M33" s="51">
        <f t="shared" ref="M33:S33" si="4">SUM(M15:M20)</f>
        <v>2</v>
      </c>
      <c r="N33" s="51">
        <f t="shared" si="4"/>
        <v>1</v>
      </c>
      <c r="O33" s="51">
        <f t="shared" si="4"/>
        <v>0</v>
      </c>
      <c r="P33" s="51">
        <f t="shared" si="4"/>
        <v>1</v>
      </c>
      <c r="Q33" s="51">
        <f t="shared" si="4"/>
        <v>1</v>
      </c>
      <c r="R33" s="51">
        <f t="shared" si="4"/>
        <v>0</v>
      </c>
      <c r="S33" s="51">
        <f t="shared" si="4"/>
        <v>0</v>
      </c>
      <c r="T33" s="51"/>
    </row>
    <row r="34" spans="3:20" x14ac:dyDescent="0.2">
      <c r="C34" s="30"/>
      <c r="D34" s="30"/>
      <c r="E34" s="30"/>
      <c r="F34" s="30"/>
      <c r="G34" s="30"/>
      <c r="H34" s="30"/>
      <c r="I34" s="30"/>
      <c r="J34" s="30"/>
      <c r="L34" s="47" t="s">
        <v>21</v>
      </c>
      <c r="M34" s="51">
        <f>SUM(M21:M22)</f>
        <v>0</v>
      </c>
      <c r="N34" s="51">
        <f>SUM(N21:N22)</f>
        <v>0</v>
      </c>
      <c r="O34" s="51">
        <f>SUM(O21:O22)</f>
        <v>0</v>
      </c>
      <c r="P34" s="51">
        <f>SUM(P21:P22)</f>
        <v>0</v>
      </c>
      <c r="Q34" s="51">
        <f>SUM(Q21:Q22)</f>
        <v>0</v>
      </c>
      <c r="R34" s="51"/>
      <c r="S34" s="51"/>
      <c r="T34" s="51">
        <f>SUM(T21:T22)</f>
        <v>0</v>
      </c>
    </row>
    <row r="35" spans="3:20" x14ac:dyDescent="0.2">
      <c r="C35" s="30"/>
      <c r="D35" s="30"/>
      <c r="E35" s="30"/>
      <c r="F35" s="30"/>
      <c r="G35" s="30"/>
      <c r="H35" s="30"/>
      <c r="I35" s="30"/>
      <c r="J35" s="30"/>
      <c r="L35" s="57" t="s">
        <v>34</v>
      </c>
      <c r="M35" s="58">
        <f>SUM(M32:M34)</f>
        <v>6</v>
      </c>
      <c r="N35" s="58">
        <f t="shared" ref="N35:T35" si="5">SUM(N32:N34)</f>
        <v>11</v>
      </c>
      <c r="O35" s="58">
        <f t="shared" si="5"/>
        <v>10</v>
      </c>
      <c r="P35" s="58">
        <f t="shared" si="5"/>
        <v>12</v>
      </c>
      <c r="Q35" s="58">
        <f t="shared" si="5"/>
        <v>10</v>
      </c>
      <c r="R35" s="58">
        <f t="shared" si="5"/>
        <v>12</v>
      </c>
      <c r="S35" s="58">
        <f t="shared" si="5"/>
        <v>11</v>
      </c>
      <c r="T35" s="58">
        <f t="shared" si="5"/>
        <v>10</v>
      </c>
    </row>
    <row r="36" spans="3:20" x14ac:dyDescent="0.2">
      <c r="C36" s="30"/>
      <c r="D36" s="30"/>
      <c r="E36" s="30"/>
      <c r="F36" s="30"/>
      <c r="G36" s="30"/>
      <c r="H36" s="30"/>
      <c r="I36" s="30"/>
      <c r="J36" s="30"/>
      <c r="L36" s="47" t="s">
        <v>30</v>
      </c>
      <c r="M36" s="51">
        <f t="shared" ref="M36:T36" si="6">M23</f>
        <v>6</v>
      </c>
      <c r="N36" s="51">
        <f t="shared" si="6"/>
        <v>1</v>
      </c>
      <c r="O36" s="51">
        <f t="shared" si="6"/>
        <v>2</v>
      </c>
      <c r="P36" s="51">
        <f t="shared" si="6"/>
        <v>0</v>
      </c>
      <c r="Q36" s="51">
        <f t="shared" si="6"/>
        <v>2</v>
      </c>
      <c r="R36" s="51">
        <f t="shared" si="6"/>
        <v>0</v>
      </c>
      <c r="S36" s="51">
        <f t="shared" si="6"/>
        <v>1</v>
      </c>
      <c r="T36" s="51">
        <f t="shared" si="6"/>
        <v>2</v>
      </c>
    </row>
    <row r="37" spans="3:20" x14ac:dyDescent="0.2">
      <c r="C37" s="30"/>
      <c r="D37" s="30"/>
      <c r="E37" s="30"/>
      <c r="F37" s="30"/>
      <c r="G37" s="30"/>
      <c r="H37" s="30"/>
      <c r="I37" s="30"/>
      <c r="J37" s="30"/>
      <c r="M37" s="51">
        <f>SUM(M35:M36)</f>
        <v>12</v>
      </c>
      <c r="N37" s="51">
        <f t="shared" ref="N37:T37" si="7">SUM(N35:N36)</f>
        <v>12</v>
      </c>
      <c r="O37" s="51">
        <f t="shared" si="7"/>
        <v>12</v>
      </c>
      <c r="P37" s="51">
        <f t="shared" si="7"/>
        <v>12</v>
      </c>
      <c r="Q37" s="51">
        <f t="shared" si="7"/>
        <v>12</v>
      </c>
      <c r="R37" s="51">
        <f t="shared" si="7"/>
        <v>12</v>
      </c>
      <c r="S37" s="51">
        <f t="shared" si="7"/>
        <v>12</v>
      </c>
      <c r="T37" s="51">
        <f t="shared" si="7"/>
        <v>12</v>
      </c>
    </row>
    <row r="38" spans="3:20" x14ac:dyDescent="0.2">
      <c r="C38" s="30"/>
      <c r="D38" s="30"/>
      <c r="E38" s="30"/>
      <c r="F38" s="30"/>
      <c r="G38" s="30"/>
      <c r="H38" s="30"/>
      <c r="I38" s="30"/>
      <c r="J38" s="30"/>
      <c r="M38" s="54"/>
      <c r="N38" s="54"/>
      <c r="O38" s="54"/>
      <c r="P38" s="54"/>
      <c r="Q38" s="54"/>
      <c r="R38" s="54"/>
      <c r="S38" s="54"/>
      <c r="T38" s="54"/>
    </row>
    <row r="39" spans="3:20" x14ac:dyDescent="0.2">
      <c r="C39" s="30"/>
      <c r="D39" s="30"/>
      <c r="E39" s="30"/>
      <c r="F39" s="30"/>
      <c r="G39" s="30"/>
      <c r="H39" s="30"/>
      <c r="I39" s="30"/>
      <c r="J39" s="30"/>
      <c r="L39" s="55" t="s">
        <v>32</v>
      </c>
      <c r="M39" s="59" t="s">
        <v>104</v>
      </c>
      <c r="N39" s="32"/>
      <c r="O39" s="32"/>
      <c r="P39" s="32"/>
      <c r="Q39" s="32"/>
      <c r="R39" s="32"/>
      <c r="S39" s="32"/>
      <c r="T39" s="32"/>
    </row>
    <row r="40" spans="3:20" x14ac:dyDescent="0.2">
      <c r="C40" s="30"/>
      <c r="D40" s="30"/>
      <c r="E40" s="30"/>
      <c r="F40" s="30"/>
      <c r="G40" s="30"/>
      <c r="H40" s="30"/>
      <c r="I40" s="30"/>
      <c r="J40" s="30"/>
      <c r="L40" s="1"/>
      <c r="M40" s="59" t="s">
        <v>38</v>
      </c>
      <c r="N40" s="32"/>
      <c r="O40" s="32"/>
      <c r="P40" s="32"/>
      <c r="Q40" s="32"/>
      <c r="R40" s="32"/>
      <c r="S40" s="32"/>
      <c r="T40" s="32"/>
    </row>
    <row r="41" spans="3:20" x14ac:dyDescent="0.2">
      <c r="C41" s="30"/>
      <c r="D41" s="30"/>
      <c r="E41" s="30"/>
      <c r="F41" s="30"/>
      <c r="G41" s="30"/>
      <c r="H41" s="30"/>
      <c r="I41" s="30"/>
      <c r="J41" s="30"/>
      <c r="L41" s="1"/>
      <c r="M41" s="59"/>
      <c r="N41" s="32"/>
      <c r="O41" s="32"/>
      <c r="P41" s="32"/>
      <c r="Q41" s="32"/>
      <c r="R41" s="32"/>
      <c r="S41" s="32"/>
      <c r="T41" s="32"/>
    </row>
    <row r="42" spans="3:20" x14ac:dyDescent="0.2">
      <c r="C42" s="30"/>
      <c r="D42" s="30"/>
      <c r="E42" s="30"/>
      <c r="F42" s="30"/>
      <c r="G42" s="30"/>
      <c r="H42" s="30"/>
      <c r="I42" s="30"/>
      <c r="J42" s="30"/>
      <c r="M42" s="45">
        <v>18</v>
      </c>
      <c r="N42" s="45">
        <v>19</v>
      </c>
      <c r="O42" s="45">
        <v>20</v>
      </c>
      <c r="P42" s="45">
        <v>21</v>
      </c>
      <c r="Q42" s="45">
        <v>22</v>
      </c>
      <c r="R42" s="45">
        <v>23</v>
      </c>
      <c r="S42" s="45">
        <v>24</v>
      </c>
      <c r="T42" s="45">
        <v>25</v>
      </c>
    </row>
    <row r="43" spans="3:20" x14ac:dyDescent="0.2">
      <c r="C43" s="30"/>
      <c r="D43" s="30"/>
      <c r="E43" s="30"/>
      <c r="F43" s="30"/>
      <c r="G43" s="30"/>
      <c r="H43" s="30"/>
      <c r="I43" s="30"/>
      <c r="J43" s="30"/>
      <c r="L43" s="47" t="s">
        <v>25</v>
      </c>
      <c r="M43" s="50">
        <f t="shared" ref="M43:T43" si="8">M30/M$37</f>
        <v>0</v>
      </c>
      <c r="N43" s="50">
        <f t="shared" si="8"/>
        <v>0</v>
      </c>
      <c r="O43" s="50">
        <f t="shared" si="8"/>
        <v>0.41666666666666669</v>
      </c>
      <c r="P43" s="50">
        <f t="shared" si="8"/>
        <v>0.83333333333333337</v>
      </c>
      <c r="Q43" s="50">
        <f t="shared" si="8"/>
        <v>0.66666666666666663</v>
      </c>
      <c r="R43" s="50">
        <f t="shared" si="8"/>
        <v>1</v>
      </c>
      <c r="S43" s="50">
        <f t="shared" si="8"/>
        <v>0.91666666666666663</v>
      </c>
      <c r="T43" s="50">
        <f t="shared" si="8"/>
        <v>0.83333333333333337</v>
      </c>
    </row>
    <row r="44" spans="3:20" x14ac:dyDescent="0.2">
      <c r="C44" s="30"/>
      <c r="D44" s="30"/>
      <c r="E44" s="30"/>
      <c r="F44" s="30"/>
      <c r="G44" s="30"/>
      <c r="H44" s="30"/>
      <c r="I44" s="30"/>
      <c r="J44" s="30"/>
      <c r="L44" s="47" t="s">
        <v>23</v>
      </c>
      <c r="M44" s="50">
        <f t="shared" ref="M44:Q49" si="9">M31/M$37</f>
        <v>0.33333333333333331</v>
      </c>
      <c r="N44" s="50">
        <f t="shared" si="9"/>
        <v>0.83333333333333337</v>
      </c>
      <c r="O44" s="50">
        <f t="shared" si="9"/>
        <v>0.41666666666666669</v>
      </c>
      <c r="P44" s="50">
        <f t="shared" si="9"/>
        <v>8.3333333333333329E-2</v>
      </c>
      <c r="Q44" s="50">
        <f t="shared" si="9"/>
        <v>8.3333333333333329E-2</v>
      </c>
      <c r="R44" s="50"/>
      <c r="S44" s="50"/>
      <c r="T44" s="50"/>
    </row>
    <row r="45" spans="3:20" x14ac:dyDescent="0.2">
      <c r="L45" s="57" t="s">
        <v>33</v>
      </c>
      <c r="M45" s="56">
        <f t="shared" si="9"/>
        <v>0.33333333333333331</v>
      </c>
      <c r="N45" s="56">
        <f t="shared" si="9"/>
        <v>0.83333333333333337</v>
      </c>
      <c r="O45" s="56">
        <f t="shared" si="9"/>
        <v>0.83333333333333337</v>
      </c>
      <c r="P45" s="56">
        <f t="shared" si="9"/>
        <v>0.91666666666666663</v>
      </c>
      <c r="Q45" s="56">
        <f t="shared" si="9"/>
        <v>0.75</v>
      </c>
      <c r="R45" s="56">
        <f>R32/R$37</f>
        <v>1</v>
      </c>
      <c r="S45" s="56">
        <f>S32/S$37</f>
        <v>0.91666666666666663</v>
      </c>
      <c r="T45" s="56">
        <f>T32/T$37</f>
        <v>0.83333333333333337</v>
      </c>
    </row>
    <row r="46" spans="3:20" x14ac:dyDescent="0.2">
      <c r="L46" s="47" t="s">
        <v>22</v>
      </c>
      <c r="M46" s="50">
        <f t="shared" si="9"/>
        <v>0.16666666666666666</v>
      </c>
      <c r="N46" s="50">
        <f t="shared" si="9"/>
        <v>8.3333333333333329E-2</v>
      </c>
      <c r="O46" s="50">
        <f t="shared" si="9"/>
        <v>0</v>
      </c>
      <c r="P46" s="50">
        <f t="shared" si="9"/>
        <v>8.3333333333333329E-2</v>
      </c>
      <c r="Q46" s="50">
        <f t="shared" si="9"/>
        <v>8.3333333333333329E-2</v>
      </c>
      <c r="R46" s="50">
        <f>R33/R$37</f>
        <v>0</v>
      </c>
      <c r="S46" s="50">
        <f>S33/S$37</f>
        <v>0</v>
      </c>
      <c r="T46" s="50"/>
    </row>
    <row r="47" spans="3:20" x14ac:dyDescent="0.2">
      <c r="L47" s="47" t="s">
        <v>21</v>
      </c>
      <c r="M47" s="50">
        <f t="shared" si="9"/>
        <v>0</v>
      </c>
      <c r="N47" s="50">
        <f t="shared" si="9"/>
        <v>0</v>
      </c>
      <c r="O47" s="50">
        <f t="shared" si="9"/>
        <v>0</v>
      </c>
      <c r="P47" s="50">
        <f t="shared" si="9"/>
        <v>0</v>
      </c>
      <c r="Q47" s="50">
        <f t="shared" si="9"/>
        <v>0</v>
      </c>
      <c r="R47" s="50"/>
      <c r="S47" s="50"/>
      <c r="T47" s="50">
        <f>T34/T$37</f>
        <v>0</v>
      </c>
    </row>
    <row r="48" spans="3:20" x14ac:dyDescent="0.2">
      <c r="L48" s="57" t="s">
        <v>34</v>
      </c>
      <c r="M48" s="56">
        <f t="shared" si="9"/>
        <v>0.5</v>
      </c>
      <c r="N48" s="56">
        <f t="shared" si="9"/>
        <v>0.91666666666666663</v>
      </c>
      <c r="O48" s="56">
        <f t="shared" si="9"/>
        <v>0.83333333333333337</v>
      </c>
      <c r="P48" s="56">
        <f t="shared" si="9"/>
        <v>1</v>
      </c>
      <c r="Q48" s="56">
        <f t="shared" si="9"/>
        <v>0.83333333333333337</v>
      </c>
      <c r="R48" s="56">
        <f>R35/R$37</f>
        <v>1</v>
      </c>
      <c r="S48" s="56">
        <f>S35/S$37</f>
        <v>0.91666666666666663</v>
      </c>
      <c r="T48" s="56">
        <f>T35/T$37</f>
        <v>0.83333333333333337</v>
      </c>
    </row>
    <row r="49" spans="11:20" x14ac:dyDescent="0.2">
      <c r="L49" s="47" t="s">
        <v>30</v>
      </c>
      <c r="M49" s="50">
        <f t="shared" si="9"/>
        <v>0.5</v>
      </c>
      <c r="N49" s="50">
        <f t="shared" si="9"/>
        <v>8.3333333333333329E-2</v>
      </c>
      <c r="O49" s="50">
        <f t="shared" si="9"/>
        <v>0.16666666666666666</v>
      </c>
      <c r="P49" s="50">
        <f t="shared" si="9"/>
        <v>0</v>
      </c>
      <c r="Q49" s="50">
        <f t="shared" si="9"/>
        <v>0.16666666666666666</v>
      </c>
      <c r="R49" s="50">
        <f>R36/R$37</f>
        <v>0</v>
      </c>
      <c r="S49" s="50">
        <f>S36/S$37</f>
        <v>8.3333333333333329E-2</v>
      </c>
      <c r="T49" s="50">
        <f>T36/T$37</f>
        <v>0.16666666666666666</v>
      </c>
    </row>
    <row r="50" spans="11:20" x14ac:dyDescent="0.2">
      <c r="L50" s="60"/>
      <c r="M50" s="61"/>
      <c r="N50" s="61"/>
      <c r="O50" s="61"/>
      <c r="P50" s="61"/>
      <c r="Q50" s="61"/>
      <c r="R50" s="61"/>
      <c r="S50" s="61"/>
      <c r="T50" s="61"/>
    </row>
    <row r="51" spans="11:20" x14ac:dyDescent="0.2">
      <c r="L51" s="55" t="s">
        <v>32</v>
      </c>
      <c r="M51" s="59" t="s">
        <v>105</v>
      </c>
      <c r="N51" s="32"/>
      <c r="O51" s="32"/>
      <c r="P51" s="32"/>
      <c r="Q51" s="32"/>
      <c r="R51" s="32"/>
      <c r="S51" s="32"/>
      <c r="T51" s="32"/>
    </row>
    <row r="52" spans="11:20" x14ac:dyDescent="0.2">
      <c r="L52" s="1"/>
      <c r="M52" s="59" t="s">
        <v>39</v>
      </c>
      <c r="N52" s="32"/>
      <c r="O52" s="32"/>
      <c r="P52" s="32"/>
      <c r="Q52" s="32"/>
      <c r="R52" s="32"/>
      <c r="S52" s="32"/>
      <c r="T52" s="32"/>
    </row>
    <row r="54" spans="11:20" x14ac:dyDescent="0.2">
      <c r="L54"/>
    </row>
    <row r="55" spans="11:20" x14ac:dyDescent="0.2">
      <c r="K55" s="63" t="s">
        <v>24</v>
      </c>
      <c r="L55" s="62" t="s">
        <v>35</v>
      </c>
      <c r="M55" s="59" t="s">
        <v>36</v>
      </c>
    </row>
    <row r="56" spans="11:20" x14ac:dyDescent="0.2">
      <c r="L56"/>
    </row>
    <row r="57" spans="11:20" x14ac:dyDescent="0.2">
      <c r="L57"/>
    </row>
    <row r="58" spans="11:20" x14ac:dyDescent="0.2">
      <c r="L58"/>
    </row>
    <row r="59" spans="11:20" x14ac:dyDescent="0.2">
      <c r="L59"/>
    </row>
    <row r="60" spans="11:20" x14ac:dyDescent="0.2">
      <c r="L60"/>
    </row>
    <row r="61" spans="11:20" x14ac:dyDescent="0.2">
      <c r="L61"/>
    </row>
    <row r="62" spans="11:20" x14ac:dyDescent="0.2">
      <c r="L62"/>
    </row>
    <row r="63" spans="11:20" x14ac:dyDescent="0.2">
      <c r="L63"/>
    </row>
    <row r="64" spans="11:20" x14ac:dyDescent="0.2">
      <c r="L64"/>
    </row>
    <row r="65" spans="12:12" x14ac:dyDescent="0.2">
      <c r="L65"/>
    </row>
    <row r="66" spans="12:12" x14ac:dyDescent="0.2">
      <c r="L66"/>
    </row>
    <row r="67" spans="12:12" x14ac:dyDescent="0.2">
      <c r="L67"/>
    </row>
    <row r="68" spans="12:12" x14ac:dyDescent="0.2">
      <c r="L68"/>
    </row>
    <row r="69" spans="12:12" x14ac:dyDescent="0.2">
      <c r="L69"/>
    </row>
    <row r="70" spans="12:12" x14ac:dyDescent="0.2">
      <c r="L70"/>
    </row>
    <row r="71" spans="12:12" x14ac:dyDescent="0.2">
      <c r="L71"/>
    </row>
    <row r="72" spans="12:12" x14ac:dyDescent="0.2">
      <c r="L72"/>
    </row>
    <row r="73" spans="12:12" x14ac:dyDescent="0.2">
      <c r="L73"/>
    </row>
    <row r="74" spans="12:12" x14ac:dyDescent="0.2">
      <c r="L74"/>
    </row>
    <row r="75" spans="12:12" ht="12.75" customHeight="1" x14ac:dyDescent="0.2">
      <c r="L75"/>
    </row>
    <row r="76" spans="12:12" x14ac:dyDescent="0.2">
      <c r="L76"/>
    </row>
    <row r="77" spans="12:12" x14ac:dyDescent="0.2">
      <c r="L77"/>
    </row>
    <row r="78" spans="12:12" x14ac:dyDescent="0.2">
      <c r="L78"/>
    </row>
    <row r="79" spans="12:12" x14ac:dyDescent="0.2">
      <c r="L79"/>
    </row>
    <row r="80" spans="12:12" x14ac:dyDescent="0.2">
      <c r="L80"/>
    </row>
    <row r="81" spans="3:22" x14ac:dyDescent="0.2">
      <c r="L81"/>
    </row>
    <row r="82" spans="3:22" x14ac:dyDescent="0.2">
      <c r="L82"/>
    </row>
    <row r="83" spans="3:22" x14ac:dyDescent="0.2">
      <c r="L83"/>
    </row>
    <row r="84" spans="3:22" x14ac:dyDescent="0.2">
      <c r="L84"/>
    </row>
    <row r="85" spans="3:22" x14ac:dyDescent="0.2">
      <c r="L85"/>
    </row>
    <row r="86" spans="3:22" x14ac:dyDescent="0.2">
      <c r="L86"/>
    </row>
    <row r="87" spans="3:22" x14ac:dyDescent="0.2">
      <c r="L87"/>
    </row>
    <row r="88" spans="3:22" x14ac:dyDescent="0.2">
      <c r="L88"/>
      <c r="P88" s="1"/>
    </row>
    <row r="89" spans="3:22" x14ac:dyDescent="0.2">
      <c r="L89"/>
      <c r="Q89" s="1"/>
      <c r="R89" s="1"/>
      <c r="S89" s="1"/>
      <c r="T89" s="1"/>
      <c r="U89" s="1"/>
    </row>
    <row r="90" spans="3:22" x14ac:dyDescent="0.2">
      <c r="K90" s="1"/>
      <c r="L90" s="1"/>
      <c r="M90" s="1"/>
      <c r="N90" s="1"/>
      <c r="O90" s="1"/>
    </row>
    <row r="91" spans="3:22" x14ac:dyDescent="0.2">
      <c r="L91"/>
      <c r="V91" s="1"/>
    </row>
    <row r="92" spans="3:22" s="1" customFormat="1" x14ac:dyDescent="0.2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3:22" x14ac:dyDescent="0.2">
      <c r="L93"/>
    </row>
    <row r="94" spans="3:22" x14ac:dyDescent="0.2">
      <c r="L94"/>
    </row>
    <row r="95" spans="3:22" x14ac:dyDescent="0.2">
      <c r="L95"/>
    </row>
    <row r="96" spans="3:22" x14ac:dyDescent="0.2">
      <c r="L96"/>
    </row>
    <row r="97" spans="12:12" x14ac:dyDescent="0.2">
      <c r="L97"/>
    </row>
    <row r="98" spans="12:12" x14ac:dyDescent="0.2">
      <c r="L98"/>
    </row>
    <row r="99" spans="12:12" x14ac:dyDescent="0.2">
      <c r="L99"/>
    </row>
    <row r="100" spans="12:12" x14ac:dyDescent="0.2">
      <c r="L100"/>
    </row>
    <row r="101" spans="12:12" x14ac:dyDescent="0.2">
      <c r="L101"/>
    </row>
    <row r="102" spans="12:12" x14ac:dyDescent="0.2">
      <c r="L102"/>
    </row>
    <row r="103" spans="12:12" x14ac:dyDescent="0.2">
      <c r="L103"/>
    </row>
    <row r="104" spans="12:12" x14ac:dyDescent="0.2">
      <c r="L104"/>
    </row>
    <row r="105" spans="12:12" x14ac:dyDescent="0.2">
      <c r="L105"/>
    </row>
    <row r="106" spans="12:12" x14ac:dyDescent="0.2">
      <c r="L106"/>
    </row>
    <row r="107" spans="12:12" x14ac:dyDescent="0.2">
      <c r="L107"/>
    </row>
    <row r="108" spans="12:12" x14ac:dyDescent="0.2">
      <c r="L108"/>
    </row>
    <row r="109" spans="12:12" x14ac:dyDescent="0.2">
      <c r="L109"/>
    </row>
    <row r="110" spans="12:12" x14ac:dyDescent="0.2">
      <c r="L110"/>
    </row>
    <row r="111" spans="12:12" x14ac:dyDescent="0.2">
      <c r="L111"/>
    </row>
    <row r="112" spans="12:12" x14ac:dyDescent="0.2">
      <c r="L112"/>
    </row>
    <row r="113" spans="12:12" x14ac:dyDescent="0.2">
      <c r="L113"/>
    </row>
    <row r="114" spans="12:12" x14ac:dyDescent="0.2">
      <c r="L114"/>
    </row>
    <row r="115" spans="12:12" x14ac:dyDescent="0.2">
      <c r="L115"/>
    </row>
    <row r="116" spans="12:12" x14ac:dyDescent="0.2">
      <c r="L116"/>
    </row>
    <row r="117" spans="12:12" x14ac:dyDescent="0.2">
      <c r="L117"/>
    </row>
    <row r="118" spans="12:12" x14ac:dyDescent="0.2">
      <c r="L118"/>
    </row>
  </sheetData>
  <sortState xmlns:xlrd2="http://schemas.microsoft.com/office/spreadsheetml/2017/richdata2" ref="C6:J30">
    <sortCondition ref="G6:G30"/>
    <sortCondition ref="F6:F30"/>
    <sortCondition ref="E6:E30"/>
  </sortState>
  <mergeCells count="7">
    <mergeCell ref="C2:U2"/>
    <mergeCell ref="R4:T4"/>
    <mergeCell ref="C4:D4"/>
    <mergeCell ref="E4:G4"/>
    <mergeCell ref="H4:J4"/>
    <mergeCell ref="M4:N4"/>
    <mergeCell ref="O4:Q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7E49-B048-45C9-96B8-C9ACC48841E6}">
  <dimension ref="A2:V448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V35" sqref="V35"/>
    </sheetView>
  </sheetViews>
  <sheetFormatPr defaultRowHeight="12.75" x14ac:dyDescent="0.2"/>
  <cols>
    <col min="1" max="1" width="5.7109375" style="1" customWidth="1"/>
    <col min="11" max="11" width="9.140625" style="46"/>
  </cols>
  <sheetData>
    <row r="2" spans="1:20" ht="18.75" x14ac:dyDescent="0.3">
      <c r="B2" s="124" t="s">
        <v>64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4" spans="1:20" x14ac:dyDescent="0.2">
      <c r="B4" s="127" t="s">
        <v>3</v>
      </c>
      <c r="C4" s="127"/>
      <c r="D4" s="127" t="s">
        <v>4</v>
      </c>
      <c r="E4" s="127"/>
      <c r="F4" s="127"/>
      <c r="G4" s="127" t="s">
        <v>5</v>
      </c>
      <c r="H4" s="127"/>
      <c r="I4" s="127"/>
      <c r="L4" s="127" t="s">
        <v>3</v>
      </c>
      <c r="M4" s="127"/>
      <c r="N4" s="127" t="s">
        <v>4</v>
      </c>
      <c r="O4" s="127"/>
      <c r="P4" s="127"/>
      <c r="Q4" s="127" t="s">
        <v>5</v>
      </c>
      <c r="R4" s="127"/>
      <c r="S4" s="127"/>
    </row>
    <row r="5" spans="1:20" x14ac:dyDescent="0.2">
      <c r="B5" s="53">
        <v>18</v>
      </c>
      <c r="C5" s="53">
        <v>19</v>
      </c>
      <c r="D5" s="53">
        <v>20</v>
      </c>
      <c r="E5" s="53">
        <v>21</v>
      </c>
      <c r="F5" s="53">
        <v>22</v>
      </c>
      <c r="G5" s="53">
        <v>23</v>
      </c>
      <c r="H5" s="53">
        <v>24</v>
      </c>
      <c r="I5" s="53">
        <v>25</v>
      </c>
      <c r="L5" s="45">
        <v>18</v>
      </c>
      <c r="M5" s="45">
        <v>19</v>
      </c>
      <c r="N5" s="45">
        <v>20</v>
      </c>
      <c r="O5" s="45">
        <v>21</v>
      </c>
      <c r="P5" s="45">
        <v>22</v>
      </c>
      <c r="Q5" s="45">
        <v>23</v>
      </c>
      <c r="R5" s="45">
        <v>24</v>
      </c>
      <c r="S5" s="45">
        <v>25</v>
      </c>
    </row>
    <row r="6" spans="1:20" x14ac:dyDescent="0.2">
      <c r="A6" s="1">
        <v>1</v>
      </c>
      <c r="B6" s="82" t="s">
        <v>7</v>
      </c>
      <c r="C6" s="82" t="s">
        <v>28</v>
      </c>
      <c r="D6" s="82" t="s">
        <v>27</v>
      </c>
      <c r="E6" s="82" t="s">
        <v>8</v>
      </c>
      <c r="F6" s="82" t="s">
        <v>8</v>
      </c>
      <c r="G6" s="82" t="s">
        <v>8</v>
      </c>
      <c r="H6" s="82" t="s">
        <v>8</v>
      </c>
      <c r="I6" s="82" t="s">
        <v>8</v>
      </c>
      <c r="K6" s="47" t="s">
        <v>8</v>
      </c>
      <c r="L6" s="49"/>
      <c r="M6" s="49"/>
      <c r="N6" s="49">
        <v>1</v>
      </c>
      <c r="O6" s="49">
        <v>1</v>
      </c>
      <c r="P6" s="49">
        <v>2</v>
      </c>
      <c r="Q6" s="49">
        <v>6</v>
      </c>
      <c r="R6" s="49">
        <v>8</v>
      </c>
      <c r="S6" s="49">
        <v>7</v>
      </c>
      <c r="T6" s="48">
        <f t="shared" ref="T6:T24" si="0">SUM(L6:S6)</f>
        <v>25</v>
      </c>
    </row>
    <row r="7" spans="1:20" x14ac:dyDescent="0.2">
      <c r="A7" s="1">
        <v>2</v>
      </c>
      <c r="B7" s="82" t="s">
        <v>7</v>
      </c>
      <c r="C7" s="82" t="s">
        <v>27</v>
      </c>
      <c r="D7" s="82" t="s">
        <v>8</v>
      </c>
      <c r="E7" s="82" t="s">
        <v>27</v>
      </c>
      <c r="F7" s="82" t="s">
        <v>8</v>
      </c>
      <c r="G7" s="82" t="s">
        <v>8</v>
      </c>
      <c r="H7" s="82" t="s">
        <v>8</v>
      </c>
      <c r="I7" s="82" t="s">
        <v>8</v>
      </c>
      <c r="K7" s="47" t="s">
        <v>27</v>
      </c>
      <c r="L7" s="49"/>
      <c r="M7" s="49">
        <v>1</v>
      </c>
      <c r="N7" s="49">
        <v>3</v>
      </c>
      <c r="O7" s="49">
        <v>4</v>
      </c>
      <c r="P7" s="49">
        <v>4</v>
      </c>
      <c r="Q7" s="49">
        <v>3</v>
      </c>
      <c r="R7" s="49">
        <v>3</v>
      </c>
      <c r="S7" s="49">
        <v>2</v>
      </c>
      <c r="T7" s="48">
        <f t="shared" si="0"/>
        <v>20</v>
      </c>
    </row>
    <row r="8" spans="1:20" x14ac:dyDescent="0.2">
      <c r="A8" s="1">
        <v>3</v>
      </c>
      <c r="B8" s="82"/>
      <c r="C8" s="82"/>
      <c r="D8" s="82"/>
      <c r="E8" s="82" t="s">
        <v>11</v>
      </c>
      <c r="F8" s="82" t="s">
        <v>29</v>
      </c>
      <c r="G8" s="82" t="s">
        <v>28</v>
      </c>
      <c r="H8" s="82" t="s">
        <v>27</v>
      </c>
      <c r="I8" s="82" t="s">
        <v>8</v>
      </c>
      <c r="K8" s="47" t="s">
        <v>28</v>
      </c>
      <c r="L8" s="48"/>
      <c r="M8" s="48">
        <v>1</v>
      </c>
      <c r="N8" s="48"/>
      <c r="O8" s="48">
        <v>1</v>
      </c>
      <c r="P8" s="48"/>
      <c r="Q8" s="48">
        <v>2</v>
      </c>
      <c r="R8" s="48"/>
      <c r="S8" s="48"/>
      <c r="T8" s="48">
        <f t="shared" si="0"/>
        <v>4</v>
      </c>
    </row>
    <row r="9" spans="1:20" x14ac:dyDescent="0.2">
      <c r="A9" s="1">
        <v>4</v>
      </c>
      <c r="B9" s="82" t="s">
        <v>13</v>
      </c>
      <c r="C9" s="82" t="s">
        <v>7</v>
      </c>
      <c r="D9" s="82" t="s">
        <v>27</v>
      </c>
      <c r="E9" s="82" t="s">
        <v>27</v>
      </c>
      <c r="F9" s="82" t="s">
        <v>29</v>
      </c>
      <c r="G9" s="82" t="s">
        <v>8</v>
      </c>
      <c r="H9" s="82" t="s">
        <v>8</v>
      </c>
      <c r="I9" s="82" t="s">
        <v>8</v>
      </c>
      <c r="K9" s="47" t="s">
        <v>29</v>
      </c>
      <c r="L9" s="48"/>
      <c r="M9" s="48">
        <v>2</v>
      </c>
      <c r="N9" s="48"/>
      <c r="O9" s="48">
        <v>2</v>
      </c>
      <c r="P9" s="48">
        <v>3</v>
      </c>
      <c r="Q9" s="48"/>
      <c r="R9" s="48">
        <v>1</v>
      </c>
      <c r="S9" s="48">
        <v>1</v>
      </c>
      <c r="T9" s="48">
        <f t="shared" si="0"/>
        <v>9</v>
      </c>
    </row>
    <row r="10" spans="1:20" x14ac:dyDescent="0.2">
      <c r="A10" s="1">
        <v>5</v>
      </c>
      <c r="B10" s="82" t="s">
        <v>13</v>
      </c>
      <c r="C10" s="82" t="s">
        <v>29</v>
      </c>
      <c r="D10" s="82" t="s">
        <v>11</v>
      </c>
      <c r="E10" s="82" t="s">
        <v>29</v>
      </c>
      <c r="F10" s="82" t="s">
        <v>27</v>
      </c>
      <c r="G10" s="82" t="s">
        <v>27</v>
      </c>
      <c r="H10" s="82" t="s">
        <v>8</v>
      </c>
      <c r="I10" s="82" t="s">
        <v>27</v>
      </c>
      <c r="K10" s="47" t="s">
        <v>7</v>
      </c>
      <c r="L10" s="48">
        <v>2</v>
      </c>
      <c r="M10" s="48">
        <v>2</v>
      </c>
      <c r="N10" s="48">
        <v>1</v>
      </c>
      <c r="O10" s="48">
        <v>1</v>
      </c>
      <c r="P10" s="48">
        <v>1</v>
      </c>
      <c r="Q10" s="48"/>
      <c r="R10" s="48"/>
      <c r="S10" s="48"/>
      <c r="T10" s="48">
        <f t="shared" si="0"/>
        <v>7</v>
      </c>
    </row>
    <row r="11" spans="1:20" x14ac:dyDescent="0.2">
      <c r="A11" s="1">
        <v>6</v>
      </c>
      <c r="B11" s="82"/>
      <c r="C11" s="82" t="s">
        <v>14</v>
      </c>
      <c r="D11" s="82"/>
      <c r="E11" s="82" t="s">
        <v>11</v>
      </c>
      <c r="F11" s="82" t="s">
        <v>7</v>
      </c>
      <c r="G11" s="82" t="s">
        <v>28</v>
      </c>
      <c r="H11" s="82" t="s">
        <v>27</v>
      </c>
      <c r="I11" s="82"/>
      <c r="K11" s="47" t="s">
        <v>11</v>
      </c>
      <c r="L11" s="48"/>
      <c r="M11" s="48"/>
      <c r="N11" s="48">
        <v>4</v>
      </c>
      <c r="O11" s="48">
        <v>2</v>
      </c>
      <c r="P11" s="48"/>
      <c r="Q11" s="48"/>
      <c r="R11" s="48"/>
      <c r="S11" s="48"/>
      <c r="T11" s="48">
        <f t="shared" si="0"/>
        <v>6</v>
      </c>
    </row>
    <row r="12" spans="1:20" x14ac:dyDescent="0.2">
      <c r="A12" s="1">
        <v>7</v>
      </c>
      <c r="B12" s="82" t="s">
        <v>13</v>
      </c>
      <c r="C12" s="82"/>
      <c r="D12" s="82" t="s">
        <v>11</v>
      </c>
      <c r="E12" s="82" t="s">
        <v>28</v>
      </c>
      <c r="F12" s="82"/>
      <c r="G12" s="82" t="s">
        <v>8</v>
      </c>
      <c r="H12" s="82" t="s">
        <v>27</v>
      </c>
      <c r="I12" s="82"/>
      <c r="K12" s="47" t="s">
        <v>9</v>
      </c>
      <c r="L12" s="48">
        <v>1</v>
      </c>
      <c r="M12" s="48"/>
      <c r="N12" s="48"/>
      <c r="O12" s="48"/>
      <c r="P12" s="48"/>
      <c r="Q12" s="48"/>
      <c r="R12" s="48"/>
      <c r="S12" s="48"/>
      <c r="T12" s="48">
        <f t="shared" si="0"/>
        <v>1</v>
      </c>
    </row>
    <row r="13" spans="1:20" x14ac:dyDescent="0.2">
      <c r="A13" s="1">
        <v>8</v>
      </c>
      <c r="B13" s="82" t="s">
        <v>9</v>
      </c>
      <c r="C13" s="82" t="s">
        <v>14</v>
      </c>
      <c r="D13" s="82" t="s">
        <v>7</v>
      </c>
      <c r="E13" s="82" t="s">
        <v>29</v>
      </c>
      <c r="F13" s="82" t="s">
        <v>29</v>
      </c>
      <c r="G13" s="82" t="s">
        <v>27</v>
      </c>
      <c r="H13" s="82" t="s">
        <v>8</v>
      </c>
      <c r="I13" s="82" t="s">
        <v>8</v>
      </c>
      <c r="K13" s="47" t="s">
        <v>16</v>
      </c>
      <c r="L13" s="48">
        <v>1</v>
      </c>
      <c r="M13" s="48"/>
      <c r="N13" s="48"/>
      <c r="O13" s="48"/>
      <c r="P13" s="48"/>
      <c r="Q13" s="48"/>
      <c r="R13" s="48"/>
      <c r="S13" s="48"/>
      <c r="T13" s="48">
        <f t="shared" si="0"/>
        <v>1</v>
      </c>
    </row>
    <row r="14" spans="1:20" x14ac:dyDescent="0.2">
      <c r="A14" s="1">
        <v>9</v>
      </c>
      <c r="B14" s="82"/>
      <c r="C14" s="82" t="s">
        <v>14</v>
      </c>
      <c r="D14" s="82" t="s">
        <v>11</v>
      </c>
      <c r="E14" s="82" t="s">
        <v>7</v>
      </c>
      <c r="F14" s="82" t="s">
        <v>27</v>
      </c>
      <c r="G14" s="82" t="s">
        <v>27</v>
      </c>
      <c r="H14" s="82" t="s">
        <v>8</v>
      </c>
      <c r="I14" s="82" t="s">
        <v>8</v>
      </c>
      <c r="K14" s="47" t="s">
        <v>17</v>
      </c>
      <c r="L14" s="48"/>
      <c r="M14" s="48"/>
      <c r="N14" s="48"/>
      <c r="O14" s="48"/>
      <c r="P14" s="48"/>
      <c r="Q14" s="48"/>
      <c r="R14" s="48"/>
      <c r="S14" s="48"/>
      <c r="T14" s="48">
        <f t="shared" si="0"/>
        <v>0</v>
      </c>
    </row>
    <row r="15" spans="1:20" x14ac:dyDescent="0.2">
      <c r="A15" s="1">
        <v>10</v>
      </c>
      <c r="B15" s="82"/>
      <c r="C15" s="82" t="s">
        <v>14</v>
      </c>
      <c r="D15" s="82"/>
      <c r="E15" s="82"/>
      <c r="F15" s="82"/>
      <c r="G15" s="82"/>
      <c r="H15" s="82"/>
      <c r="I15" s="82"/>
      <c r="K15" s="47" t="s">
        <v>10</v>
      </c>
      <c r="L15" s="48"/>
      <c r="M15" s="48"/>
      <c r="N15" s="48"/>
      <c r="O15" s="48"/>
      <c r="P15" s="48"/>
      <c r="Q15" s="48">
        <v>1</v>
      </c>
      <c r="R15" s="48"/>
      <c r="S15" s="48"/>
      <c r="T15" s="48">
        <f t="shared" si="0"/>
        <v>1</v>
      </c>
    </row>
    <row r="16" spans="1:20" x14ac:dyDescent="0.2">
      <c r="A16" s="1">
        <v>11</v>
      </c>
      <c r="B16" s="82" t="s">
        <v>16</v>
      </c>
      <c r="C16" s="82" t="s">
        <v>29</v>
      </c>
      <c r="D16" s="82" t="s">
        <v>27</v>
      </c>
      <c r="E16" s="82" t="s">
        <v>27</v>
      </c>
      <c r="F16" s="82" t="s">
        <v>27</v>
      </c>
      <c r="G16" s="82" t="s">
        <v>8</v>
      </c>
      <c r="H16" s="82" t="s">
        <v>8</v>
      </c>
      <c r="I16" s="82" t="s">
        <v>8</v>
      </c>
      <c r="K16" s="47" t="s">
        <v>18</v>
      </c>
      <c r="L16" s="48"/>
      <c r="M16" s="48"/>
      <c r="N16" s="48"/>
      <c r="O16" s="48"/>
      <c r="P16" s="48"/>
      <c r="Q16" s="48"/>
      <c r="R16" s="48"/>
      <c r="S16" s="48"/>
      <c r="T16" s="48">
        <f t="shared" si="0"/>
        <v>0</v>
      </c>
    </row>
    <row r="17" spans="1:20" x14ac:dyDescent="0.2">
      <c r="A17" s="1">
        <v>12</v>
      </c>
      <c r="B17" s="82" t="s">
        <v>13</v>
      </c>
      <c r="C17" s="82" t="s">
        <v>7</v>
      </c>
      <c r="D17" s="82" t="s">
        <v>11</v>
      </c>
      <c r="E17" s="82" t="s">
        <v>27</v>
      </c>
      <c r="F17" s="82" t="s">
        <v>27</v>
      </c>
      <c r="G17" s="82" t="s">
        <v>8</v>
      </c>
      <c r="H17" s="82" t="s">
        <v>8</v>
      </c>
      <c r="I17" s="82" t="s">
        <v>27</v>
      </c>
      <c r="K17" s="47" t="s">
        <v>19</v>
      </c>
      <c r="L17" s="48"/>
      <c r="M17" s="48"/>
      <c r="N17" s="48"/>
      <c r="O17" s="48"/>
      <c r="P17" s="48"/>
      <c r="Q17" s="48"/>
      <c r="R17" s="48"/>
      <c r="S17" s="48"/>
      <c r="T17" s="48">
        <f t="shared" si="0"/>
        <v>0</v>
      </c>
    </row>
    <row r="18" spans="1:20" x14ac:dyDescent="0.2">
      <c r="A18" s="1">
        <v>13</v>
      </c>
      <c r="B18" s="82"/>
      <c r="C18" s="82"/>
      <c r="D18" s="82"/>
      <c r="E18" s="82"/>
      <c r="F18" s="82" t="s">
        <v>14</v>
      </c>
      <c r="G18" s="82" t="s">
        <v>10</v>
      </c>
      <c r="H18" s="82" t="s">
        <v>29</v>
      </c>
      <c r="I18" s="82" t="s">
        <v>29</v>
      </c>
      <c r="K18" s="47" t="s">
        <v>20</v>
      </c>
      <c r="L18" s="48"/>
      <c r="M18" s="48"/>
      <c r="N18" s="48"/>
      <c r="O18" s="48"/>
      <c r="P18" s="48"/>
      <c r="Q18" s="48"/>
      <c r="R18" s="48"/>
      <c r="S18" s="48"/>
      <c r="T18" s="48">
        <f t="shared" si="0"/>
        <v>0</v>
      </c>
    </row>
    <row r="19" spans="1:20" x14ac:dyDescent="0.2">
      <c r="B19" s="82"/>
      <c r="C19" s="82"/>
      <c r="D19" s="82"/>
      <c r="E19" s="82"/>
      <c r="F19" s="82"/>
      <c r="G19" s="82"/>
      <c r="H19" s="82"/>
      <c r="I19" s="82"/>
      <c r="K19" s="47" t="s">
        <v>15</v>
      </c>
      <c r="L19" s="48"/>
      <c r="M19" s="48"/>
      <c r="N19" s="48"/>
      <c r="O19" s="48"/>
      <c r="P19" s="48"/>
      <c r="Q19" s="48"/>
      <c r="R19" s="48"/>
      <c r="S19" s="48"/>
      <c r="T19" s="48">
        <f t="shared" si="0"/>
        <v>0</v>
      </c>
    </row>
    <row r="20" spans="1:20" x14ac:dyDescent="0.2">
      <c r="B20" s="82"/>
      <c r="C20" s="82"/>
      <c r="D20" s="82"/>
      <c r="E20" s="82"/>
      <c r="F20" s="82"/>
      <c r="G20" s="82"/>
      <c r="H20" s="82"/>
      <c r="I20" s="82"/>
      <c r="K20" s="47" t="s">
        <v>13</v>
      </c>
      <c r="L20" s="48">
        <v>4</v>
      </c>
      <c r="M20" s="48"/>
      <c r="N20" s="48"/>
      <c r="O20" s="48"/>
      <c r="P20" s="48"/>
      <c r="Q20" s="48"/>
      <c r="R20" s="48"/>
      <c r="S20" s="48"/>
      <c r="T20" s="48">
        <f t="shared" si="0"/>
        <v>4</v>
      </c>
    </row>
    <row r="21" spans="1:20" x14ac:dyDescent="0.2">
      <c r="B21" s="82"/>
      <c r="C21" s="82"/>
      <c r="D21" s="82"/>
      <c r="E21" s="82"/>
      <c r="F21" s="82"/>
      <c r="G21" s="82"/>
      <c r="H21" s="82"/>
      <c r="I21" s="82"/>
      <c r="K21" s="47" t="s">
        <v>12</v>
      </c>
      <c r="L21" s="48"/>
      <c r="M21" s="48"/>
      <c r="N21" s="48"/>
      <c r="O21" s="48"/>
      <c r="P21" s="48"/>
      <c r="Q21" s="48"/>
      <c r="R21" s="48"/>
      <c r="S21" s="48"/>
      <c r="T21" s="48">
        <f t="shared" si="0"/>
        <v>0</v>
      </c>
    </row>
    <row r="22" spans="1:20" x14ac:dyDescent="0.2">
      <c r="B22" s="82"/>
      <c r="C22" s="82"/>
      <c r="D22" s="82"/>
      <c r="E22" s="82"/>
      <c r="F22" s="82"/>
      <c r="G22" s="82"/>
      <c r="H22" s="82"/>
      <c r="I22" s="82"/>
      <c r="K22" s="47" t="s">
        <v>14</v>
      </c>
      <c r="L22" s="48"/>
      <c r="M22" s="48">
        <v>4</v>
      </c>
      <c r="N22" s="48"/>
      <c r="O22" s="48"/>
      <c r="P22" s="48">
        <v>1</v>
      </c>
      <c r="Q22" s="48"/>
      <c r="R22" s="48"/>
      <c r="S22" s="48"/>
      <c r="T22" s="48">
        <f t="shared" si="0"/>
        <v>5</v>
      </c>
    </row>
    <row r="23" spans="1:20" x14ac:dyDescent="0.2">
      <c r="B23" s="82"/>
      <c r="C23" s="82"/>
      <c r="D23" s="82"/>
      <c r="E23" s="82"/>
      <c r="F23" s="82"/>
      <c r="G23" s="82"/>
      <c r="H23" s="82"/>
      <c r="I23" s="82"/>
      <c r="K23" s="47" t="s">
        <v>30</v>
      </c>
      <c r="L23" s="48">
        <v>5</v>
      </c>
      <c r="M23" s="48">
        <v>3</v>
      </c>
      <c r="N23" s="48">
        <v>4</v>
      </c>
      <c r="O23" s="48">
        <v>2</v>
      </c>
      <c r="P23" s="48">
        <v>2</v>
      </c>
      <c r="Q23" s="48">
        <v>1</v>
      </c>
      <c r="R23" s="48">
        <v>1</v>
      </c>
      <c r="S23" s="48">
        <v>2</v>
      </c>
      <c r="T23" s="48">
        <f t="shared" si="0"/>
        <v>20</v>
      </c>
    </row>
    <row r="24" spans="1:20" x14ac:dyDescent="0.2">
      <c r="B24" s="82"/>
      <c r="C24" s="82"/>
      <c r="D24" s="82"/>
      <c r="E24" s="82"/>
      <c r="F24" s="82"/>
      <c r="G24" s="82"/>
      <c r="H24" s="82"/>
      <c r="I24" s="82"/>
      <c r="K24" s="47" t="s">
        <v>31</v>
      </c>
      <c r="L24" s="48"/>
      <c r="M24" s="48"/>
      <c r="N24" s="48"/>
      <c r="O24" s="48"/>
      <c r="P24" s="48"/>
      <c r="Q24" s="48"/>
      <c r="R24" s="48"/>
      <c r="S24" s="48">
        <v>1</v>
      </c>
      <c r="T24" s="48">
        <f t="shared" si="0"/>
        <v>1</v>
      </c>
    </row>
    <row r="25" spans="1:20" x14ac:dyDescent="0.2">
      <c r="B25" s="82"/>
      <c r="C25" s="82"/>
      <c r="D25" s="82"/>
      <c r="E25" s="82"/>
      <c r="F25" s="82"/>
      <c r="G25" s="82"/>
      <c r="H25" s="82"/>
      <c r="I25" s="82"/>
      <c r="L25" s="48">
        <f t="shared" ref="L25:T25" si="1">SUM(L6:L24)</f>
        <v>13</v>
      </c>
      <c r="M25" s="48">
        <f t="shared" si="1"/>
        <v>13</v>
      </c>
      <c r="N25" s="48">
        <f t="shared" si="1"/>
        <v>13</v>
      </c>
      <c r="O25" s="48">
        <f t="shared" si="1"/>
        <v>13</v>
      </c>
      <c r="P25" s="48">
        <f t="shared" si="1"/>
        <v>13</v>
      </c>
      <c r="Q25" s="48">
        <f t="shared" si="1"/>
        <v>13</v>
      </c>
      <c r="R25" s="48">
        <f t="shared" si="1"/>
        <v>13</v>
      </c>
      <c r="S25" s="48">
        <f t="shared" si="1"/>
        <v>13</v>
      </c>
      <c r="T25" s="48">
        <f t="shared" si="1"/>
        <v>104</v>
      </c>
    </row>
    <row r="26" spans="1:20" x14ac:dyDescent="0.2">
      <c r="B26" s="82"/>
      <c r="C26" s="82"/>
      <c r="D26" s="82"/>
      <c r="E26" s="82"/>
      <c r="F26" s="82"/>
      <c r="G26" s="82"/>
      <c r="H26" s="82"/>
      <c r="I26" s="82"/>
    </row>
    <row r="27" spans="1:20" x14ac:dyDescent="0.2">
      <c r="B27" s="82"/>
      <c r="C27" s="82"/>
      <c r="D27" s="82"/>
      <c r="E27" s="82"/>
      <c r="F27" s="82"/>
      <c r="G27" s="82"/>
      <c r="H27" s="82"/>
      <c r="I27" s="82"/>
      <c r="K27" s="55" t="s">
        <v>32</v>
      </c>
      <c r="L27" s="59" t="s">
        <v>65</v>
      </c>
    </row>
    <row r="28" spans="1:20" x14ac:dyDescent="0.2">
      <c r="B28" s="82"/>
      <c r="C28" s="82"/>
      <c r="D28" s="82"/>
      <c r="E28" s="82"/>
      <c r="F28" s="82"/>
      <c r="G28" s="82"/>
      <c r="H28" s="82"/>
      <c r="I28" s="82"/>
      <c r="K28" s="55"/>
      <c r="L28" s="59"/>
    </row>
    <row r="29" spans="1:20" x14ac:dyDescent="0.2">
      <c r="B29" s="82"/>
      <c r="C29" s="82"/>
      <c r="D29" s="82"/>
      <c r="E29" s="82"/>
      <c r="F29" s="82"/>
      <c r="G29" s="82"/>
      <c r="H29" s="82"/>
      <c r="I29" s="82"/>
      <c r="L29" s="45">
        <v>18</v>
      </c>
      <c r="M29" s="45">
        <v>19</v>
      </c>
      <c r="N29" s="45">
        <v>20</v>
      </c>
      <c r="O29" s="45">
        <v>21</v>
      </c>
      <c r="P29" s="45">
        <v>22</v>
      </c>
      <c r="Q29" s="45">
        <v>23</v>
      </c>
      <c r="R29" s="45">
        <v>24</v>
      </c>
      <c r="S29" s="45">
        <v>25</v>
      </c>
    </row>
    <row r="30" spans="1:20" x14ac:dyDescent="0.2">
      <c r="B30" s="82"/>
      <c r="C30" s="82"/>
      <c r="D30" s="82"/>
      <c r="E30" s="82"/>
      <c r="F30" s="82"/>
      <c r="G30" s="82"/>
      <c r="H30" s="82"/>
      <c r="I30" s="82"/>
      <c r="K30" s="47" t="s">
        <v>25</v>
      </c>
      <c r="L30" s="51">
        <f t="shared" ref="L30:S30" si="2">SUM(L6:L9)</f>
        <v>0</v>
      </c>
      <c r="M30" s="51">
        <f t="shared" si="2"/>
        <v>4</v>
      </c>
      <c r="N30" s="51">
        <f t="shared" si="2"/>
        <v>4</v>
      </c>
      <c r="O30" s="51">
        <f t="shared" si="2"/>
        <v>8</v>
      </c>
      <c r="P30" s="51">
        <f t="shared" si="2"/>
        <v>9</v>
      </c>
      <c r="Q30" s="51">
        <f t="shared" si="2"/>
        <v>11</v>
      </c>
      <c r="R30" s="51">
        <f t="shared" si="2"/>
        <v>12</v>
      </c>
      <c r="S30" s="51">
        <f t="shared" si="2"/>
        <v>10</v>
      </c>
    </row>
    <row r="31" spans="1:20" x14ac:dyDescent="0.2">
      <c r="B31" s="82"/>
      <c r="C31" s="82"/>
      <c r="D31" s="82"/>
      <c r="E31" s="82"/>
      <c r="F31" s="82"/>
      <c r="G31" s="82"/>
      <c r="H31" s="82"/>
      <c r="I31" s="82"/>
      <c r="K31" s="47" t="s">
        <v>23</v>
      </c>
      <c r="L31" s="51">
        <f>SUM(L10:L14)</f>
        <v>4</v>
      </c>
      <c r="M31" s="51">
        <f>SUM(M10:M14)</f>
        <v>2</v>
      </c>
      <c r="N31" s="51">
        <f>SUM(N10:N14)</f>
        <v>5</v>
      </c>
      <c r="O31" s="51">
        <f>SUM(O10:O14)</f>
        <v>3</v>
      </c>
      <c r="P31" s="51">
        <f>SUM(P10:P14)</f>
        <v>1</v>
      </c>
      <c r="Q31" s="51"/>
      <c r="R31" s="51"/>
      <c r="S31" s="51"/>
    </row>
    <row r="32" spans="1:20" x14ac:dyDescent="0.2">
      <c r="B32" s="82"/>
      <c r="C32" s="82"/>
      <c r="D32" s="82"/>
      <c r="E32" s="82"/>
      <c r="F32" s="82"/>
      <c r="G32" s="82"/>
      <c r="H32" s="82"/>
      <c r="I32" s="82"/>
      <c r="K32" s="57" t="s">
        <v>33</v>
      </c>
      <c r="L32" s="58">
        <f>SUM(L30:L31)</f>
        <v>4</v>
      </c>
      <c r="M32" s="58">
        <f t="shared" ref="M32:S32" si="3">SUM(M30:M31)</f>
        <v>6</v>
      </c>
      <c r="N32" s="58">
        <f t="shared" si="3"/>
        <v>9</v>
      </c>
      <c r="O32" s="58">
        <f t="shared" si="3"/>
        <v>11</v>
      </c>
      <c r="P32" s="58">
        <f t="shared" si="3"/>
        <v>10</v>
      </c>
      <c r="Q32" s="58">
        <f t="shared" si="3"/>
        <v>11</v>
      </c>
      <c r="R32" s="58">
        <f t="shared" si="3"/>
        <v>12</v>
      </c>
      <c r="S32" s="58">
        <f t="shared" si="3"/>
        <v>10</v>
      </c>
    </row>
    <row r="33" spans="2:19" x14ac:dyDescent="0.2">
      <c r="B33" s="82"/>
      <c r="C33" s="82"/>
      <c r="D33" s="82"/>
      <c r="E33" s="82"/>
      <c r="F33" s="82"/>
      <c r="G33" s="82"/>
      <c r="H33" s="82"/>
      <c r="I33" s="82"/>
      <c r="K33" s="47" t="s">
        <v>22</v>
      </c>
      <c r="L33" s="51">
        <f t="shared" ref="L33:R33" si="4">SUM(L15:L20)</f>
        <v>4</v>
      </c>
      <c r="M33" s="51">
        <f t="shared" si="4"/>
        <v>0</v>
      </c>
      <c r="N33" s="51">
        <f t="shared" si="4"/>
        <v>0</v>
      </c>
      <c r="O33" s="51">
        <f t="shared" si="4"/>
        <v>0</v>
      </c>
      <c r="P33" s="51">
        <f t="shared" si="4"/>
        <v>0</v>
      </c>
      <c r="Q33" s="51">
        <f t="shared" si="4"/>
        <v>1</v>
      </c>
      <c r="R33" s="51">
        <f t="shared" si="4"/>
        <v>0</v>
      </c>
      <c r="S33" s="51"/>
    </row>
    <row r="34" spans="2:19" x14ac:dyDescent="0.2">
      <c r="B34" s="82"/>
      <c r="C34" s="82"/>
      <c r="D34" s="82"/>
      <c r="E34" s="82"/>
      <c r="F34" s="82"/>
      <c r="G34" s="82"/>
      <c r="H34" s="82"/>
      <c r="I34" s="82"/>
      <c r="K34" s="47" t="s">
        <v>21</v>
      </c>
      <c r="L34" s="51">
        <f>SUM(L21:L22)</f>
        <v>0</v>
      </c>
      <c r="M34" s="51">
        <f>SUM(M21:M22)</f>
        <v>4</v>
      </c>
      <c r="N34" s="51">
        <f>SUM(N21:N22)</f>
        <v>0</v>
      </c>
      <c r="O34" s="51">
        <f>SUM(O21:O22)</f>
        <v>0</v>
      </c>
      <c r="P34" s="51">
        <f>SUM(P21:P22)</f>
        <v>1</v>
      </c>
      <c r="Q34" s="51"/>
      <c r="R34" s="51"/>
      <c r="S34" s="51">
        <f>SUM(S21:S22)</f>
        <v>0</v>
      </c>
    </row>
    <row r="35" spans="2:19" x14ac:dyDescent="0.2">
      <c r="B35" s="82"/>
      <c r="C35" s="82"/>
      <c r="D35" s="82"/>
      <c r="E35" s="82"/>
      <c r="F35" s="82"/>
      <c r="G35" s="82"/>
      <c r="H35" s="82"/>
      <c r="I35" s="82"/>
      <c r="K35" s="57" t="s">
        <v>34</v>
      </c>
      <c r="L35" s="58">
        <f>SUM(L32:L34)</f>
        <v>8</v>
      </c>
      <c r="M35" s="58">
        <f t="shared" ref="M35:S35" si="5">SUM(M32:M34)</f>
        <v>10</v>
      </c>
      <c r="N35" s="58">
        <f t="shared" si="5"/>
        <v>9</v>
      </c>
      <c r="O35" s="58">
        <f t="shared" si="5"/>
        <v>11</v>
      </c>
      <c r="P35" s="58">
        <f t="shared" si="5"/>
        <v>11</v>
      </c>
      <c r="Q35" s="58">
        <f t="shared" si="5"/>
        <v>12</v>
      </c>
      <c r="R35" s="58">
        <f t="shared" si="5"/>
        <v>12</v>
      </c>
      <c r="S35" s="58">
        <f t="shared" si="5"/>
        <v>10</v>
      </c>
    </row>
    <row r="36" spans="2:19" x14ac:dyDescent="0.2">
      <c r="B36" s="82"/>
      <c r="C36" s="82"/>
      <c r="D36" s="82"/>
      <c r="E36" s="82"/>
      <c r="F36" s="82"/>
      <c r="G36" s="82"/>
      <c r="H36" s="82"/>
      <c r="I36" s="82"/>
      <c r="K36" s="47" t="s">
        <v>30</v>
      </c>
      <c r="L36" s="51">
        <f t="shared" ref="L36:S36" si="6">L23</f>
        <v>5</v>
      </c>
      <c r="M36" s="51">
        <f t="shared" si="6"/>
        <v>3</v>
      </c>
      <c r="N36" s="51">
        <f t="shared" si="6"/>
        <v>4</v>
      </c>
      <c r="O36" s="51">
        <f t="shared" si="6"/>
        <v>2</v>
      </c>
      <c r="P36" s="51">
        <f t="shared" si="6"/>
        <v>2</v>
      </c>
      <c r="Q36" s="51">
        <f t="shared" si="6"/>
        <v>1</v>
      </c>
      <c r="R36" s="51">
        <f t="shared" si="6"/>
        <v>1</v>
      </c>
      <c r="S36" s="51">
        <f t="shared" si="6"/>
        <v>2</v>
      </c>
    </row>
    <row r="37" spans="2:19" x14ac:dyDescent="0.2">
      <c r="B37" s="82"/>
      <c r="C37" s="82"/>
      <c r="D37" s="82"/>
      <c r="E37" s="82"/>
      <c r="F37" s="82"/>
      <c r="G37" s="82"/>
      <c r="H37" s="82"/>
      <c r="I37" s="82"/>
      <c r="L37" s="51">
        <f>SUM(L35:L36)</f>
        <v>13</v>
      </c>
      <c r="M37" s="51">
        <f t="shared" ref="M37:S37" si="7">SUM(M35:M36)</f>
        <v>13</v>
      </c>
      <c r="N37" s="51">
        <f t="shared" si="7"/>
        <v>13</v>
      </c>
      <c r="O37" s="51">
        <f t="shared" si="7"/>
        <v>13</v>
      </c>
      <c r="P37" s="51">
        <f t="shared" si="7"/>
        <v>13</v>
      </c>
      <c r="Q37" s="51">
        <f t="shared" si="7"/>
        <v>13</v>
      </c>
      <c r="R37" s="51">
        <f t="shared" si="7"/>
        <v>13</v>
      </c>
      <c r="S37" s="51">
        <f t="shared" si="7"/>
        <v>12</v>
      </c>
    </row>
    <row r="38" spans="2:19" x14ac:dyDescent="0.2">
      <c r="B38" s="82"/>
      <c r="C38" s="82"/>
      <c r="D38" s="82"/>
      <c r="E38" s="82"/>
      <c r="F38" s="82"/>
      <c r="G38" s="82"/>
      <c r="H38" s="82"/>
      <c r="I38" s="82"/>
      <c r="L38" s="54"/>
      <c r="M38" s="54"/>
      <c r="N38" s="54"/>
      <c r="O38" s="54"/>
      <c r="P38" s="54"/>
      <c r="Q38" s="54"/>
      <c r="R38" s="54"/>
      <c r="S38" s="54"/>
    </row>
    <row r="39" spans="2:19" x14ac:dyDescent="0.2">
      <c r="B39" s="82"/>
      <c r="C39" s="82"/>
      <c r="D39" s="82"/>
      <c r="E39" s="82"/>
      <c r="F39" s="82"/>
      <c r="G39" s="82"/>
      <c r="H39" s="82"/>
      <c r="I39" s="82"/>
      <c r="K39" s="55" t="s">
        <v>32</v>
      </c>
      <c r="L39" s="59" t="s">
        <v>106</v>
      </c>
      <c r="M39" s="32"/>
      <c r="N39" s="32"/>
      <c r="O39" s="32"/>
      <c r="P39" s="32"/>
      <c r="Q39" s="32"/>
      <c r="R39" s="32"/>
      <c r="S39" s="32"/>
    </row>
    <row r="40" spans="2:19" x14ac:dyDescent="0.2">
      <c r="B40" s="82"/>
      <c r="C40" s="82"/>
      <c r="D40" s="82"/>
      <c r="E40" s="82"/>
      <c r="F40" s="82"/>
      <c r="G40" s="82"/>
      <c r="H40" s="82"/>
      <c r="I40" s="82"/>
      <c r="K40" s="1"/>
      <c r="L40" s="59" t="s">
        <v>38</v>
      </c>
      <c r="M40" s="32"/>
      <c r="N40" s="32"/>
      <c r="O40" s="32"/>
      <c r="P40" s="32"/>
      <c r="Q40" s="32"/>
      <c r="R40" s="32"/>
      <c r="S40" s="32"/>
    </row>
    <row r="41" spans="2:19" x14ac:dyDescent="0.2">
      <c r="B41" s="82"/>
      <c r="C41" s="82"/>
      <c r="D41" s="82"/>
      <c r="E41" s="82"/>
      <c r="F41" s="82"/>
      <c r="G41" s="82"/>
      <c r="H41" s="82"/>
      <c r="I41" s="82"/>
      <c r="K41" s="1"/>
      <c r="L41" s="59"/>
      <c r="M41" s="32"/>
      <c r="N41" s="32"/>
      <c r="O41" s="32"/>
      <c r="P41" s="32"/>
      <c r="Q41" s="32"/>
      <c r="R41" s="32"/>
      <c r="S41" s="32"/>
    </row>
    <row r="42" spans="2:19" x14ac:dyDescent="0.2">
      <c r="B42" s="82"/>
      <c r="C42" s="82"/>
      <c r="D42" s="82"/>
      <c r="E42" s="82"/>
      <c r="F42" s="82"/>
      <c r="G42" s="82"/>
      <c r="H42" s="82"/>
      <c r="I42" s="82"/>
      <c r="L42" s="45">
        <v>18</v>
      </c>
      <c r="M42" s="45">
        <v>19</v>
      </c>
      <c r="N42" s="45">
        <v>20</v>
      </c>
      <c r="O42" s="45">
        <v>21</v>
      </c>
      <c r="P42" s="45">
        <v>22</v>
      </c>
      <c r="Q42" s="45">
        <v>23</v>
      </c>
      <c r="R42" s="45">
        <v>24</v>
      </c>
      <c r="S42" s="45">
        <v>25</v>
      </c>
    </row>
    <row r="43" spans="2:19" x14ac:dyDescent="0.2">
      <c r="B43" s="82"/>
      <c r="C43" s="82"/>
      <c r="D43" s="82"/>
      <c r="E43" s="82"/>
      <c r="F43" s="82"/>
      <c r="G43" s="82"/>
      <c r="H43" s="82"/>
      <c r="I43" s="82"/>
      <c r="K43" s="47" t="s">
        <v>25</v>
      </c>
      <c r="L43" s="50">
        <f t="shared" ref="L43:S43" si="8">L30/L$37</f>
        <v>0</v>
      </c>
      <c r="M43" s="50">
        <f t="shared" si="8"/>
        <v>0.30769230769230771</v>
      </c>
      <c r="N43" s="50">
        <f t="shared" si="8"/>
        <v>0.30769230769230771</v>
      </c>
      <c r="O43" s="50">
        <f t="shared" si="8"/>
        <v>0.61538461538461542</v>
      </c>
      <c r="P43" s="50">
        <f t="shared" si="8"/>
        <v>0.69230769230769229</v>
      </c>
      <c r="Q43" s="50">
        <f t="shared" si="8"/>
        <v>0.84615384615384615</v>
      </c>
      <c r="R43" s="50">
        <f t="shared" si="8"/>
        <v>0.92307692307692313</v>
      </c>
      <c r="S43" s="50">
        <f t="shared" si="8"/>
        <v>0.83333333333333337</v>
      </c>
    </row>
    <row r="44" spans="2:19" x14ac:dyDescent="0.2">
      <c r="B44" s="82"/>
      <c r="C44" s="82"/>
      <c r="D44" s="82"/>
      <c r="E44" s="82"/>
      <c r="F44" s="82"/>
      <c r="G44" s="82"/>
      <c r="H44" s="82"/>
      <c r="I44" s="82"/>
      <c r="K44" s="47" t="s">
        <v>23</v>
      </c>
      <c r="L44" s="50">
        <f t="shared" ref="L44:P49" si="9">L31/L$37</f>
        <v>0.30769230769230771</v>
      </c>
      <c r="M44" s="50">
        <f t="shared" si="9"/>
        <v>0.15384615384615385</v>
      </c>
      <c r="N44" s="50">
        <f t="shared" si="9"/>
        <v>0.38461538461538464</v>
      </c>
      <c r="O44" s="50">
        <f t="shared" si="9"/>
        <v>0.23076923076923078</v>
      </c>
      <c r="P44" s="50">
        <f t="shared" si="9"/>
        <v>7.6923076923076927E-2</v>
      </c>
      <c r="Q44" s="50"/>
      <c r="R44" s="50"/>
      <c r="S44" s="50"/>
    </row>
    <row r="45" spans="2:19" x14ac:dyDescent="0.2">
      <c r="B45" s="82"/>
      <c r="C45" s="82"/>
      <c r="D45" s="82"/>
      <c r="E45" s="82"/>
      <c r="F45" s="82"/>
      <c r="G45" s="82"/>
      <c r="H45" s="82"/>
      <c r="I45" s="82"/>
      <c r="K45" s="57" t="s">
        <v>33</v>
      </c>
      <c r="L45" s="56">
        <f t="shared" si="9"/>
        <v>0.30769230769230771</v>
      </c>
      <c r="M45" s="56">
        <f t="shared" si="9"/>
        <v>0.46153846153846156</v>
      </c>
      <c r="N45" s="56">
        <f t="shared" si="9"/>
        <v>0.69230769230769229</v>
      </c>
      <c r="O45" s="56">
        <f t="shared" si="9"/>
        <v>0.84615384615384615</v>
      </c>
      <c r="P45" s="56">
        <f t="shared" si="9"/>
        <v>0.76923076923076927</v>
      </c>
      <c r="Q45" s="56">
        <f>Q32/Q$37</f>
        <v>0.84615384615384615</v>
      </c>
      <c r="R45" s="56">
        <f>R32/R$37</f>
        <v>0.92307692307692313</v>
      </c>
      <c r="S45" s="56">
        <f>S32/S$37</f>
        <v>0.83333333333333337</v>
      </c>
    </row>
    <row r="46" spans="2:19" x14ac:dyDescent="0.2">
      <c r="B46" s="82"/>
      <c r="C46" s="82"/>
      <c r="D46" s="82"/>
      <c r="E46" s="82"/>
      <c r="F46" s="82"/>
      <c r="G46" s="82"/>
      <c r="H46" s="82"/>
      <c r="I46" s="82"/>
      <c r="K46" s="47" t="s">
        <v>22</v>
      </c>
      <c r="L46" s="50">
        <f t="shared" si="9"/>
        <v>0.30769230769230771</v>
      </c>
      <c r="M46" s="50">
        <f t="shared" si="9"/>
        <v>0</v>
      </c>
      <c r="N46" s="50">
        <f t="shared" si="9"/>
        <v>0</v>
      </c>
      <c r="O46" s="50">
        <f t="shared" si="9"/>
        <v>0</v>
      </c>
      <c r="P46" s="50">
        <f t="shared" si="9"/>
        <v>0</v>
      </c>
      <c r="Q46" s="50">
        <f>Q33/Q$37</f>
        <v>7.6923076923076927E-2</v>
      </c>
      <c r="R46" s="50">
        <f>R33/R$37</f>
        <v>0</v>
      </c>
      <c r="S46" s="50"/>
    </row>
    <row r="47" spans="2:19" x14ac:dyDescent="0.2">
      <c r="B47" s="82"/>
      <c r="C47" s="82"/>
      <c r="D47" s="82"/>
      <c r="E47" s="82"/>
      <c r="F47" s="82"/>
      <c r="G47" s="82"/>
      <c r="H47" s="82"/>
      <c r="I47" s="82"/>
      <c r="K47" s="47" t="s">
        <v>21</v>
      </c>
      <c r="L47" s="50">
        <f t="shared" si="9"/>
        <v>0</v>
      </c>
      <c r="M47" s="50">
        <f t="shared" si="9"/>
        <v>0.30769230769230771</v>
      </c>
      <c r="N47" s="50">
        <f t="shared" si="9"/>
        <v>0</v>
      </c>
      <c r="O47" s="50">
        <f t="shared" si="9"/>
        <v>0</v>
      </c>
      <c r="P47" s="50">
        <f t="shared" si="9"/>
        <v>7.6923076923076927E-2</v>
      </c>
      <c r="Q47" s="50"/>
      <c r="R47" s="50"/>
      <c r="S47" s="50">
        <f>S34/S$37</f>
        <v>0</v>
      </c>
    </row>
    <row r="48" spans="2:19" x14ac:dyDescent="0.2">
      <c r="B48" s="82"/>
      <c r="C48" s="82"/>
      <c r="D48" s="82"/>
      <c r="E48" s="82"/>
      <c r="F48" s="82"/>
      <c r="G48" s="82"/>
      <c r="H48" s="82"/>
      <c r="I48" s="82"/>
      <c r="K48" s="57" t="s">
        <v>34</v>
      </c>
      <c r="L48" s="56">
        <f t="shared" si="9"/>
        <v>0.61538461538461542</v>
      </c>
      <c r="M48" s="56">
        <f t="shared" si="9"/>
        <v>0.76923076923076927</v>
      </c>
      <c r="N48" s="56">
        <f t="shared" si="9"/>
        <v>0.69230769230769229</v>
      </c>
      <c r="O48" s="56">
        <f t="shared" si="9"/>
        <v>0.84615384615384615</v>
      </c>
      <c r="P48" s="56">
        <f t="shared" si="9"/>
        <v>0.84615384615384615</v>
      </c>
      <c r="Q48" s="56">
        <f>Q35/Q$37</f>
        <v>0.92307692307692313</v>
      </c>
      <c r="R48" s="56">
        <f>R35/R$37</f>
        <v>0.92307692307692313</v>
      </c>
      <c r="S48" s="56">
        <f>S35/S$37</f>
        <v>0.83333333333333337</v>
      </c>
    </row>
    <row r="49" spans="2:19" x14ac:dyDescent="0.2">
      <c r="B49" s="82"/>
      <c r="C49" s="82"/>
      <c r="D49" s="82"/>
      <c r="E49" s="82"/>
      <c r="F49" s="82"/>
      <c r="G49" s="82"/>
      <c r="H49" s="82"/>
      <c r="I49" s="82"/>
      <c r="K49" s="47" t="s">
        <v>30</v>
      </c>
      <c r="L49" s="50">
        <f t="shared" si="9"/>
        <v>0.38461538461538464</v>
      </c>
      <c r="M49" s="50">
        <f t="shared" si="9"/>
        <v>0.23076923076923078</v>
      </c>
      <c r="N49" s="50">
        <f t="shared" si="9"/>
        <v>0.30769230769230771</v>
      </c>
      <c r="O49" s="50">
        <f t="shared" si="9"/>
        <v>0.15384615384615385</v>
      </c>
      <c r="P49" s="50">
        <f t="shared" si="9"/>
        <v>0.15384615384615385</v>
      </c>
      <c r="Q49" s="50">
        <f>Q36/Q$37</f>
        <v>7.6923076923076927E-2</v>
      </c>
      <c r="R49" s="50">
        <f>R36/R$37</f>
        <v>7.6923076923076927E-2</v>
      </c>
      <c r="S49" s="50">
        <f>S36/S$37</f>
        <v>0.16666666666666666</v>
      </c>
    </row>
    <row r="50" spans="2:19" x14ac:dyDescent="0.2">
      <c r="B50" s="82"/>
      <c r="C50" s="82"/>
      <c r="D50" s="82"/>
      <c r="E50" s="82"/>
      <c r="F50" s="82"/>
      <c r="G50" s="82"/>
      <c r="H50" s="82"/>
      <c r="I50" s="82"/>
      <c r="K50" s="60"/>
      <c r="L50" s="61"/>
      <c r="M50" s="61"/>
      <c r="N50" s="61"/>
      <c r="O50" s="61"/>
      <c r="P50" s="61"/>
      <c r="Q50" s="61"/>
      <c r="R50" s="61"/>
      <c r="S50" s="61"/>
    </row>
    <row r="51" spans="2:19" x14ac:dyDescent="0.2">
      <c r="K51" s="55" t="s">
        <v>32</v>
      </c>
      <c r="L51" s="59" t="s">
        <v>105</v>
      </c>
      <c r="M51" s="32"/>
      <c r="N51" s="32"/>
      <c r="O51" s="32"/>
      <c r="P51" s="32"/>
      <c r="Q51" s="32"/>
      <c r="R51" s="32"/>
      <c r="S51" s="32"/>
    </row>
    <row r="52" spans="2:19" x14ac:dyDescent="0.2">
      <c r="K52" s="1"/>
      <c r="L52" s="59" t="s">
        <v>39</v>
      </c>
      <c r="M52" s="32"/>
      <c r="N52" s="32"/>
      <c r="O52" s="32"/>
      <c r="P52" s="32"/>
      <c r="Q52" s="32"/>
      <c r="R52" s="32"/>
      <c r="S52" s="32"/>
    </row>
    <row r="54" spans="2:19" x14ac:dyDescent="0.2">
      <c r="K54"/>
    </row>
    <row r="55" spans="2:19" x14ac:dyDescent="0.2">
      <c r="J55" s="63" t="s">
        <v>24</v>
      </c>
      <c r="K55" s="62" t="s">
        <v>35</v>
      </c>
      <c r="L55" s="59" t="s">
        <v>36</v>
      </c>
    </row>
    <row r="56" spans="2:19" x14ac:dyDescent="0.2">
      <c r="K56"/>
    </row>
    <row r="57" spans="2:19" x14ac:dyDescent="0.2">
      <c r="K57"/>
    </row>
    <row r="58" spans="2:19" x14ac:dyDescent="0.2">
      <c r="K58"/>
    </row>
    <row r="59" spans="2:19" x14ac:dyDescent="0.2">
      <c r="K59"/>
    </row>
    <row r="60" spans="2:19" x14ac:dyDescent="0.2">
      <c r="K60"/>
    </row>
    <row r="61" spans="2:19" x14ac:dyDescent="0.2">
      <c r="K61"/>
    </row>
    <row r="62" spans="2:19" ht="12.75" customHeight="1" x14ac:dyDescent="0.2">
      <c r="K62"/>
    </row>
    <row r="63" spans="2:19" x14ac:dyDescent="0.2">
      <c r="K63"/>
    </row>
    <row r="64" spans="2:19" x14ac:dyDescent="0.2"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22" x14ac:dyDescent="0.2">
      <c r="K65"/>
      <c r="T65" s="1"/>
      <c r="V65" s="1"/>
    </row>
    <row r="66" spans="2:22" s="1" customForma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V66"/>
    </row>
    <row r="67" spans="2:22" x14ac:dyDescent="0.2">
      <c r="K67"/>
    </row>
    <row r="83" spans="11:11" x14ac:dyDescent="0.2">
      <c r="K83"/>
    </row>
    <row r="84" spans="11:11" x14ac:dyDescent="0.2">
      <c r="K84"/>
    </row>
    <row r="85" spans="11:11" x14ac:dyDescent="0.2">
      <c r="K85"/>
    </row>
    <row r="86" spans="11:11" ht="12.75" customHeight="1" x14ac:dyDescent="0.2">
      <c r="K86"/>
    </row>
    <row r="87" spans="11:11" x14ac:dyDescent="0.2">
      <c r="K87"/>
    </row>
    <row r="88" spans="11:11" x14ac:dyDescent="0.2">
      <c r="K88"/>
    </row>
    <row r="89" spans="11:11" x14ac:dyDescent="0.2">
      <c r="K89"/>
    </row>
    <row r="90" spans="11:11" x14ac:dyDescent="0.2">
      <c r="K90"/>
    </row>
    <row r="91" spans="11:11" x14ac:dyDescent="0.2">
      <c r="K91"/>
    </row>
    <row r="92" spans="11:11" x14ac:dyDescent="0.2">
      <c r="K92"/>
    </row>
    <row r="93" spans="11:11" x14ac:dyDescent="0.2">
      <c r="K93"/>
    </row>
    <row r="94" spans="11:11" x14ac:dyDescent="0.2">
      <c r="K94"/>
    </row>
    <row r="95" spans="11:11" x14ac:dyDescent="0.2">
      <c r="K95"/>
    </row>
    <row r="96" spans="11:11" x14ac:dyDescent="0.2">
      <c r="K96"/>
    </row>
    <row r="97" spans="11:11" x14ac:dyDescent="0.2">
      <c r="K97"/>
    </row>
    <row r="98" spans="11:11" x14ac:dyDescent="0.2">
      <c r="K98"/>
    </row>
    <row r="99" spans="11:11" x14ac:dyDescent="0.2">
      <c r="K99"/>
    </row>
    <row r="100" spans="11:11" x14ac:dyDescent="0.2">
      <c r="K100"/>
    </row>
    <row r="101" spans="11:11" x14ac:dyDescent="0.2">
      <c r="K101"/>
    </row>
    <row r="102" spans="11:11" x14ac:dyDescent="0.2">
      <c r="K102"/>
    </row>
    <row r="103" spans="11:11" x14ac:dyDescent="0.2">
      <c r="K103"/>
    </row>
    <row r="104" spans="11:11" x14ac:dyDescent="0.2">
      <c r="K104"/>
    </row>
    <row r="105" spans="11:11" x14ac:dyDescent="0.2">
      <c r="K105"/>
    </row>
    <row r="106" spans="11:11" x14ac:dyDescent="0.2">
      <c r="K106"/>
    </row>
    <row r="107" spans="11:11" x14ac:dyDescent="0.2">
      <c r="K107"/>
    </row>
    <row r="108" spans="11:11" x14ac:dyDescent="0.2">
      <c r="K108"/>
    </row>
    <row r="109" spans="11:11" x14ac:dyDescent="0.2">
      <c r="K109"/>
    </row>
    <row r="110" spans="11:11" ht="12.75" customHeight="1" x14ac:dyDescent="0.2">
      <c r="K110"/>
    </row>
    <row r="111" spans="11:11" x14ac:dyDescent="0.2">
      <c r="K111"/>
    </row>
    <row r="112" spans="11:11" x14ac:dyDescent="0.2">
      <c r="K112"/>
    </row>
    <row r="113" spans="11:11" x14ac:dyDescent="0.2">
      <c r="K113"/>
    </row>
    <row r="114" spans="11:11" x14ac:dyDescent="0.2">
      <c r="K114"/>
    </row>
    <row r="115" spans="11:11" x14ac:dyDescent="0.2">
      <c r="K115"/>
    </row>
    <row r="116" spans="11:11" x14ac:dyDescent="0.2">
      <c r="K116"/>
    </row>
    <row r="117" spans="11:11" x14ac:dyDescent="0.2">
      <c r="K117"/>
    </row>
    <row r="118" spans="11:11" x14ac:dyDescent="0.2">
      <c r="K118"/>
    </row>
    <row r="119" spans="11:11" x14ac:dyDescent="0.2">
      <c r="K119"/>
    </row>
    <row r="120" spans="11:11" x14ac:dyDescent="0.2">
      <c r="K120"/>
    </row>
    <row r="121" spans="11:11" x14ac:dyDescent="0.2">
      <c r="K121"/>
    </row>
    <row r="122" spans="11:11" x14ac:dyDescent="0.2">
      <c r="K122"/>
    </row>
    <row r="123" spans="11:11" x14ac:dyDescent="0.2">
      <c r="K123"/>
    </row>
    <row r="124" spans="11:11" x14ac:dyDescent="0.2">
      <c r="K124"/>
    </row>
    <row r="125" spans="11:11" x14ac:dyDescent="0.2">
      <c r="K125"/>
    </row>
    <row r="126" spans="11:11" x14ac:dyDescent="0.2">
      <c r="K126"/>
    </row>
    <row r="127" spans="11:11" x14ac:dyDescent="0.2">
      <c r="K127"/>
    </row>
    <row r="128" spans="11:11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ht="12.75" customHeight="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ht="12.75" customHeight="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ht="12.75" customHeight="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ht="12.75" customHeight="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ht="12.75" customHeight="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ht="12.75" customHeight="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ht="12.75" customHeight="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ht="12.75" customHeight="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ht="12.75" customHeight="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ht="12.75" customHeight="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ht="12.75" customHeight="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ht="12.75" customHeight="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</sheetData>
  <sortState xmlns:xlrd2="http://schemas.microsoft.com/office/spreadsheetml/2017/richdata2" ref="B6:I24">
    <sortCondition ref="I6:I24"/>
    <sortCondition ref="H6:H24"/>
    <sortCondition ref="G6:G24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406D-34A0-4F2F-88C3-65E5746317F3}">
  <dimension ref="A2:W447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I35" sqref="I35"/>
    </sheetView>
  </sheetViews>
  <sheetFormatPr defaultRowHeight="12.75" x14ac:dyDescent="0.2"/>
  <cols>
    <col min="1" max="1" width="5.7109375" style="1" customWidth="1"/>
    <col min="11" max="11" width="9.140625" style="46" customWidth="1"/>
  </cols>
  <sheetData>
    <row r="2" spans="1:20" ht="18.75" x14ac:dyDescent="0.3">
      <c r="B2" s="124" t="s">
        <v>67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4" spans="1:20" x14ac:dyDescent="0.2">
      <c r="B4" s="127" t="s">
        <v>3</v>
      </c>
      <c r="C4" s="127"/>
      <c r="D4" s="127" t="s">
        <v>4</v>
      </c>
      <c r="E4" s="127"/>
      <c r="F4" s="127"/>
      <c r="G4" s="127" t="s">
        <v>5</v>
      </c>
      <c r="H4" s="127"/>
      <c r="I4" s="127"/>
      <c r="L4" s="127" t="s">
        <v>3</v>
      </c>
      <c r="M4" s="127"/>
      <c r="N4" s="127" t="s">
        <v>4</v>
      </c>
      <c r="O4" s="127"/>
      <c r="P4" s="127"/>
      <c r="Q4" s="127" t="s">
        <v>5</v>
      </c>
      <c r="R4" s="127"/>
      <c r="S4" s="127"/>
    </row>
    <row r="5" spans="1:20" x14ac:dyDescent="0.2">
      <c r="B5" s="53">
        <v>18</v>
      </c>
      <c r="C5" s="53">
        <v>19</v>
      </c>
      <c r="D5" s="53">
        <v>20</v>
      </c>
      <c r="E5" s="53">
        <v>21</v>
      </c>
      <c r="F5" s="53">
        <v>22</v>
      </c>
      <c r="G5" s="53">
        <v>23</v>
      </c>
      <c r="H5" s="53">
        <v>24</v>
      </c>
      <c r="I5" s="53">
        <v>25</v>
      </c>
      <c r="L5" s="53">
        <v>18</v>
      </c>
      <c r="M5" s="53">
        <v>19</v>
      </c>
      <c r="N5" s="53">
        <v>20</v>
      </c>
      <c r="O5" s="53">
        <v>21</v>
      </c>
      <c r="P5" s="53">
        <v>22</v>
      </c>
      <c r="Q5" s="53">
        <v>23</v>
      </c>
      <c r="R5" s="53">
        <v>24</v>
      </c>
      <c r="S5" s="53">
        <v>25</v>
      </c>
    </row>
    <row r="6" spans="1:20" x14ac:dyDescent="0.2">
      <c r="A6" s="1">
        <v>1</v>
      </c>
      <c r="B6" s="30" t="s">
        <v>7</v>
      </c>
      <c r="C6" s="30" t="s">
        <v>7</v>
      </c>
      <c r="D6" s="30" t="s">
        <v>27</v>
      </c>
      <c r="E6" s="30" t="s">
        <v>8</v>
      </c>
      <c r="F6" s="30"/>
      <c r="G6" s="30" t="s">
        <v>28</v>
      </c>
      <c r="H6" s="30" t="s">
        <v>8</v>
      </c>
      <c r="I6" s="30"/>
      <c r="K6" s="47" t="s">
        <v>8</v>
      </c>
      <c r="L6" s="49"/>
      <c r="M6" s="49"/>
      <c r="N6" s="49">
        <f>'Men Analysis'!O6+'Women Analysis'!N6</f>
        <v>2</v>
      </c>
      <c r="O6" s="49">
        <f>'Men Analysis'!P6+'Women Analysis'!O6</f>
        <v>3</v>
      </c>
      <c r="P6" s="49">
        <f>'Men Analysis'!Q6+'Women Analysis'!P6</f>
        <v>4</v>
      </c>
      <c r="Q6" s="49">
        <f>'Men Analysis'!R6+'Women Analysis'!Q6</f>
        <v>9</v>
      </c>
      <c r="R6" s="49">
        <f>'Men Analysis'!S6+'Women Analysis'!R6</f>
        <v>14</v>
      </c>
      <c r="S6" s="49">
        <f>'Men Analysis'!T6+'Women Analysis'!S6</f>
        <v>10</v>
      </c>
      <c r="T6" s="49">
        <f>'Men Analysis'!U6+'Women Analysis'!T6</f>
        <v>42</v>
      </c>
    </row>
    <row r="7" spans="1:20" x14ac:dyDescent="0.2">
      <c r="A7" s="1">
        <v>2</v>
      </c>
      <c r="B7" s="30" t="s">
        <v>9</v>
      </c>
      <c r="C7" s="30" t="s">
        <v>7</v>
      </c>
      <c r="D7" s="30" t="s">
        <v>7</v>
      </c>
      <c r="E7" s="30" t="s">
        <v>28</v>
      </c>
      <c r="F7" s="30" t="s">
        <v>27</v>
      </c>
      <c r="G7" s="30" t="s">
        <v>8</v>
      </c>
      <c r="H7" s="30" t="s">
        <v>8</v>
      </c>
      <c r="I7" s="30" t="s">
        <v>8</v>
      </c>
      <c r="K7" s="47" t="s">
        <v>27</v>
      </c>
      <c r="L7" s="49"/>
      <c r="M7" s="49">
        <f>'Men Analysis'!N7+'Women Analysis'!M7</f>
        <v>1</v>
      </c>
      <c r="N7" s="49">
        <f>'Men Analysis'!O7+'Women Analysis'!N7</f>
        <v>4</v>
      </c>
      <c r="O7" s="49">
        <f>'Men Analysis'!P7+'Women Analysis'!O7</f>
        <v>7</v>
      </c>
      <c r="P7" s="49">
        <f>'Men Analysis'!Q7+'Women Analysis'!P7</f>
        <v>8</v>
      </c>
      <c r="Q7" s="49">
        <f>'Men Analysis'!R7+'Women Analysis'!Q7</f>
        <v>8</v>
      </c>
      <c r="R7" s="49">
        <f>'Men Analysis'!S7+'Women Analysis'!R7</f>
        <v>8</v>
      </c>
      <c r="S7" s="49">
        <f>'Men Analysis'!T7+'Women Analysis'!S7</f>
        <v>8</v>
      </c>
      <c r="T7" s="49">
        <f>'Men Analysis'!U7+'Women Analysis'!T7</f>
        <v>44</v>
      </c>
    </row>
    <row r="8" spans="1:20" x14ac:dyDescent="0.2">
      <c r="A8" s="1">
        <v>3</v>
      </c>
      <c r="B8" s="30" t="s">
        <v>17</v>
      </c>
      <c r="C8" s="30" t="s">
        <v>7</v>
      </c>
      <c r="D8" s="30" t="s">
        <v>9</v>
      </c>
      <c r="E8" s="30" t="s">
        <v>29</v>
      </c>
      <c r="F8" s="30" t="s">
        <v>27</v>
      </c>
      <c r="G8" s="30" t="s">
        <v>29</v>
      </c>
      <c r="H8" s="30" t="s">
        <v>27</v>
      </c>
      <c r="I8" s="30" t="s">
        <v>27</v>
      </c>
      <c r="K8" s="47" t="s">
        <v>28</v>
      </c>
      <c r="L8" s="49"/>
      <c r="M8" s="49">
        <f>'Men Analysis'!N8+'Women Analysis'!M8</f>
        <v>1</v>
      </c>
      <c r="N8" s="49"/>
      <c r="O8" s="49">
        <f>'Men Analysis'!P8+'Women Analysis'!O8</f>
        <v>3</v>
      </c>
      <c r="P8" s="49">
        <f>'Men Analysis'!Q8+'Women Analysis'!P8</f>
        <v>1</v>
      </c>
      <c r="Q8" s="49">
        <f>'Men Analysis'!R8+'Women Analysis'!Q8</f>
        <v>3</v>
      </c>
      <c r="R8" s="49"/>
      <c r="S8" s="49"/>
      <c r="T8" s="49">
        <f>'Men Analysis'!U8+'Women Analysis'!T8</f>
        <v>8</v>
      </c>
    </row>
    <row r="9" spans="1:20" x14ac:dyDescent="0.2">
      <c r="A9" s="1">
        <v>4</v>
      </c>
      <c r="B9" s="30"/>
      <c r="C9" s="30" t="s">
        <v>7</v>
      </c>
      <c r="D9" s="30" t="s">
        <v>29</v>
      </c>
      <c r="E9" s="30" t="s">
        <v>27</v>
      </c>
      <c r="F9" s="30" t="s">
        <v>27</v>
      </c>
      <c r="G9" s="30" t="s">
        <v>8</v>
      </c>
      <c r="H9" s="30" t="s">
        <v>8</v>
      </c>
      <c r="I9" s="30" t="s">
        <v>27</v>
      </c>
      <c r="K9" s="47" t="s">
        <v>29</v>
      </c>
      <c r="L9" s="49"/>
      <c r="M9" s="49">
        <f>'Men Analysis'!N9+'Women Analysis'!M9</f>
        <v>2</v>
      </c>
      <c r="N9" s="49">
        <f>'Men Analysis'!O9+'Women Analysis'!N9</f>
        <v>3</v>
      </c>
      <c r="O9" s="49">
        <f>'Men Analysis'!P9+'Women Analysis'!O9</f>
        <v>5</v>
      </c>
      <c r="P9" s="49">
        <f>'Men Analysis'!Q9+'Women Analysis'!P9</f>
        <v>4</v>
      </c>
      <c r="Q9" s="49">
        <f>'Men Analysis'!R9+'Women Analysis'!Q9</f>
        <v>3</v>
      </c>
      <c r="R9" s="49">
        <f>'Men Analysis'!S9+'Women Analysis'!R9</f>
        <v>1</v>
      </c>
      <c r="S9" s="49">
        <f>'Men Analysis'!T9+'Women Analysis'!S9</f>
        <v>2</v>
      </c>
      <c r="T9" s="49">
        <f>'Men Analysis'!U9+'Women Analysis'!T9</f>
        <v>20</v>
      </c>
    </row>
    <row r="10" spans="1:20" x14ac:dyDescent="0.2">
      <c r="A10" s="1">
        <v>5</v>
      </c>
      <c r="B10" s="30"/>
      <c r="C10" s="30" t="s">
        <v>9</v>
      </c>
      <c r="D10" s="30" t="s">
        <v>7</v>
      </c>
      <c r="E10" s="30" t="s">
        <v>29</v>
      </c>
      <c r="F10" s="30" t="s">
        <v>18</v>
      </c>
      <c r="G10" s="30" t="s">
        <v>27</v>
      </c>
      <c r="H10" s="30" t="s">
        <v>27</v>
      </c>
      <c r="I10" s="30"/>
      <c r="K10" s="47" t="s">
        <v>7</v>
      </c>
      <c r="L10" s="49">
        <f>'Men Analysis'!M10+'Women Analysis'!L10</f>
        <v>2</v>
      </c>
      <c r="M10" s="49">
        <f>'Men Analysis'!N10+'Women Analysis'!M10</f>
        <v>7</v>
      </c>
      <c r="N10" s="49">
        <f>'Men Analysis'!O10+'Women Analysis'!N10</f>
        <v>3</v>
      </c>
      <c r="O10" s="49">
        <f>'Men Analysis'!P10+'Women Analysis'!O10</f>
        <v>1</v>
      </c>
      <c r="P10" s="49">
        <f>'Men Analysis'!Q10+'Women Analysis'!P10</f>
        <v>2</v>
      </c>
      <c r="Q10" s="49"/>
      <c r="R10" s="49"/>
      <c r="S10" s="49"/>
      <c r="T10" s="49">
        <f>'Men Analysis'!U10+'Women Analysis'!T10</f>
        <v>15</v>
      </c>
    </row>
    <row r="11" spans="1:20" x14ac:dyDescent="0.2">
      <c r="A11" s="1">
        <v>6</v>
      </c>
      <c r="B11" s="30" t="s">
        <v>13</v>
      </c>
      <c r="C11" s="30" t="s">
        <v>16</v>
      </c>
      <c r="D11" s="30" t="s">
        <v>29</v>
      </c>
      <c r="E11" s="30" t="s">
        <v>29</v>
      </c>
      <c r="F11" s="30" t="s">
        <v>27</v>
      </c>
      <c r="G11" s="30" t="s">
        <v>29</v>
      </c>
      <c r="H11" s="30" t="s">
        <v>27</v>
      </c>
      <c r="I11" s="30" t="s">
        <v>27</v>
      </c>
      <c r="K11" s="47" t="s">
        <v>11</v>
      </c>
      <c r="L11" s="49">
        <f>'Men Analysis'!M11+'Women Analysis'!L11</f>
        <v>2</v>
      </c>
      <c r="M11" s="49">
        <f>'Men Analysis'!N11+'Women Analysis'!M11</f>
        <v>2</v>
      </c>
      <c r="N11" s="49">
        <f>'Men Analysis'!O11+'Women Analysis'!N11</f>
        <v>4</v>
      </c>
      <c r="O11" s="49">
        <f>'Men Analysis'!P11+'Women Analysis'!O11</f>
        <v>3</v>
      </c>
      <c r="P11" s="49"/>
      <c r="Q11" s="49"/>
      <c r="R11" s="49"/>
      <c r="S11" s="49"/>
      <c r="T11" s="49">
        <f>'Men Analysis'!U11+'Women Analysis'!T11</f>
        <v>11</v>
      </c>
    </row>
    <row r="12" spans="1:20" x14ac:dyDescent="0.2">
      <c r="A12" s="1">
        <v>7</v>
      </c>
      <c r="B12" s="30"/>
      <c r="C12" s="30" t="s">
        <v>11</v>
      </c>
      <c r="D12" s="30" t="s">
        <v>9</v>
      </c>
      <c r="E12" s="30" t="s">
        <v>28</v>
      </c>
      <c r="F12" s="30"/>
      <c r="G12" s="30" t="s">
        <v>27</v>
      </c>
      <c r="H12" s="30" t="s">
        <v>27</v>
      </c>
      <c r="I12" s="30" t="s">
        <v>29</v>
      </c>
      <c r="K12" s="47" t="s">
        <v>9</v>
      </c>
      <c r="L12" s="49">
        <f>'Men Analysis'!M12+'Women Analysis'!L12</f>
        <v>2</v>
      </c>
      <c r="M12" s="49">
        <f>'Men Analysis'!N12+'Women Analysis'!M12</f>
        <v>1</v>
      </c>
      <c r="N12" s="49">
        <f>'Men Analysis'!O12+'Women Analysis'!N12</f>
        <v>3</v>
      </c>
      <c r="O12" s="49"/>
      <c r="P12" s="49"/>
      <c r="Q12" s="49"/>
      <c r="R12" s="49"/>
      <c r="S12" s="49"/>
      <c r="T12" s="49">
        <f>'Men Analysis'!U12+'Women Analysis'!T12</f>
        <v>6</v>
      </c>
    </row>
    <row r="13" spans="1:20" x14ac:dyDescent="0.2">
      <c r="A13" s="1">
        <v>8</v>
      </c>
      <c r="B13" s="30"/>
      <c r="C13" s="30"/>
      <c r="D13" s="30"/>
      <c r="E13" s="30" t="s">
        <v>19</v>
      </c>
      <c r="F13" s="30" t="s">
        <v>29</v>
      </c>
      <c r="G13" s="30" t="s">
        <v>27</v>
      </c>
      <c r="H13" s="30" t="s">
        <v>8</v>
      </c>
      <c r="I13" s="30" t="s">
        <v>27</v>
      </c>
      <c r="K13" s="47" t="s">
        <v>16</v>
      </c>
      <c r="L13" s="49">
        <f>'Men Analysis'!M13+'Women Analysis'!L13</f>
        <v>1</v>
      </c>
      <c r="M13" s="49">
        <f>'Men Analysis'!N13+'Women Analysis'!M13</f>
        <v>2</v>
      </c>
      <c r="N13" s="49"/>
      <c r="O13" s="49"/>
      <c r="P13" s="49"/>
      <c r="Q13" s="49"/>
      <c r="R13" s="49"/>
      <c r="S13" s="49"/>
      <c r="T13" s="49">
        <f>'Men Analysis'!U13+'Women Analysis'!T13</f>
        <v>3</v>
      </c>
    </row>
    <row r="14" spans="1:20" x14ac:dyDescent="0.2">
      <c r="A14" s="1">
        <v>9</v>
      </c>
      <c r="B14" s="30" t="s">
        <v>13</v>
      </c>
      <c r="C14" s="30" t="s">
        <v>11</v>
      </c>
      <c r="D14" s="30" t="s">
        <v>29</v>
      </c>
      <c r="E14" s="30" t="s">
        <v>27</v>
      </c>
      <c r="F14" s="30" t="s">
        <v>8</v>
      </c>
      <c r="G14" s="30" t="s">
        <v>29</v>
      </c>
      <c r="H14" s="30" t="s">
        <v>8</v>
      </c>
      <c r="I14" s="30" t="s">
        <v>8</v>
      </c>
      <c r="K14" s="47" t="s">
        <v>17</v>
      </c>
      <c r="L14" s="49">
        <f>'Men Analysis'!M14+'Women Analysis'!L14</f>
        <v>1</v>
      </c>
      <c r="M14" s="49"/>
      <c r="N14" s="49"/>
      <c r="O14" s="49"/>
      <c r="P14" s="49"/>
      <c r="Q14" s="49"/>
      <c r="R14" s="49"/>
      <c r="S14" s="49"/>
      <c r="T14" s="49">
        <f>'Men Analysis'!U14+'Women Analysis'!T14</f>
        <v>1</v>
      </c>
    </row>
    <row r="15" spans="1:20" x14ac:dyDescent="0.2">
      <c r="A15" s="1">
        <v>10</v>
      </c>
      <c r="B15" s="30"/>
      <c r="C15" s="30" t="s">
        <v>16</v>
      </c>
      <c r="D15" s="30"/>
      <c r="E15" s="30" t="s">
        <v>11</v>
      </c>
      <c r="F15" s="30" t="s">
        <v>7</v>
      </c>
      <c r="G15" s="30" t="s">
        <v>27</v>
      </c>
      <c r="H15" s="30" t="s">
        <v>27</v>
      </c>
      <c r="I15" s="30" t="s">
        <v>27</v>
      </c>
      <c r="K15" s="47" t="s">
        <v>10</v>
      </c>
      <c r="L15" s="49"/>
      <c r="M15" s="49"/>
      <c r="N15" s="49"/>
      <c r="O15" s="49"/>
      <c r="P15" s="49"/>
      <c r="Q15" s="49">
        <f>'Men Analysis'!R15+'Women Analysis'!Q15</f>
        <v>1</v>
      </c>
      <c r="R15" s="49"/>
      <c r="S15" s="49"/>
      <c r="T15" s="49">
        <f>'Men Analysis'!U15+'Women Analysis'!T15</f>
        <v>1</v>
      </c>
    </row>
    <row r="16" spans="1:20" x14ac:dyDescent="0.2">
      <c r="A16" s="1">
        <v>11</v>
      </c>
      <c r="B16" s="30" t="s">
        <v>7</v>
      </c>
      <c r="C16" s="30" t="s">
        <v>7</v>
      </c>
      <c r="D16" s="30" t="s">
        <v>8</v>
      </c>
      <c r="E16" s="30" t="s">
        <v>8</v>
      </c>
      <c r="F16" s="30" t="s">
        <v>8</v>
      </c>
      <c r="G16" s="30" t="s">
        <v>8</v>
      </c>
      <c r="H16" s="30" t="s">
        <v>8</v>
      </c>
      <c r="I16" s="30" t="s">
        <v>8</v>
      </c>
      <c r="K16" s="47" t="s">
        <v>18</v>
      </c>
      <c r="L16" s="49"/>
      <c r="M16" s="49"/>
      <c r="N16" s="49"/>
      <c r="O16" s="49"/>
      <c r="P16" s="49">
        <f>'Men Analysis'!Q16+'Women Analysis'!P16</f>
        <v>1</v>
      </c>
      <c r="Q16" s="49"/>
      <c r="R16" s="49"/>
      <c r="S16" s="49"/>
      <c r="T16" s="49">
        <f>'Men Analysis'!U16+'Women Analysis'!T16</f>
        <v>1</v>
      </c>
    </row>
    <row r="17" spans="1:20" x14ac:dyDescent="0.2">
      <c r="A17" s="1">
        <v>12</v>
      </c>
      <c r="B17" s="30"/>
      <c r="C17" s="30" t="s">
        <v>15</v>
      </c>
      <c r="D17" s="30" t="s">
        <v>9</v>
      </c>
      <c r="E17" s="30" t="s">
        <v>27</v>
      </c>
      <c r="F17" s="30" t="s">
        <v>28</v>
      </c>
      <c r="G17" s="30" t="s">
        <v>27</v>
      </c>
      <c r="H17" s="30" t="s">
        <v>27</v>
      </c>
      <c r="I17" s="30"/>
      <c r="K17" s="47" t="s">
        <v>19</v>
      </c>
      <c r="L17" s="49"/>
      <c r="M17" s="49"/>
      <c r="N17" s="49"/>
      <c r="O17" s="49">
        <f>'Men Analysis'!P17+'Women Analysis'!O17</f>
        <v>1</v>
      </c>
      <c r="P17" s="49"/>
      <c r="Q17" s="49"/>
      <c r="R17" s="49"/>
      <c r="S17" s="49"/>
      <c r="T17" s="49">
        <f>'Men Analysis'!U17+'Women Analysis'!T17</f>
        <v>1</v>
      </c>
    </row>
    <row r="18" spans="1:20" x14ac:dyDescent="0.2">
      <c r="A18" s="1">
        <v>13</v>
      </c>
      <c r="B18" s="82" t="s">
        <v>7</v>
      </c>
      <c r="C18" s="82" t="s">
        <v>28</v>
      </c>
      <c r="D18" s="82" t="s">
        <v>27</v>
      </c>
      <c r="E18" s="82" t="s">
        <v>8</v>
      </c>
      <c r="F18" s="82" t="s">
        <v>8</v>
      </c>
      <c r="G18" s="82" t="s">
        <v>8</v>
      </c>
      <c r="H18" s="82" t="s">
        <v>8</v>
      </c>
      <c r="I18" s="82" t="s">
        <v>8</v>
      </c>
      <c r="K18" s="47" t="s">
        <v>20</v>
      </c>
      <c r="L18" s="49"/>
      <c r="M18" s="49"/>
      <c r="N18" s="49"/>
      <c r="O18" s="49"/>
      <c r="P18" s="49"/>
      <c r="Q18" s="49"/>
      <c r="R18" s="49"/>
      <c r="S18" s="49"/>
      <c r="T18" s="49">
        <f>'Men Analysis'!U18+'Women Analysis'!T18</f>
        <v>0</v>
      </c>
    </row>
    <row r="19" spans="1:20" x14ac:dyDescent="0.2">
      <c r="A19" s="1">
        <v>14</v>
      </c>
      <c r="B19" s="82" t="s">
        <v>7</v>
      </c>
      <c r="C19" s="82" t="s">
        <v>27</v>
      </c>
      <c r="D19" s="82" t="s">
        <v>8</v>
      </c>
      <c r="E19" s="82" t="s">
        <v>27</v>
      </c>
      <c r="F19" s="82" t="s">
        <v>8</v>
      </c>
      <c r="G19" s="82" t="s">
        <v>8</v>
      </c>
      <c r="H19" s="82" t="s">
        <v>8</v>
      </c>
      <c r="I19" s="82" t="s">
        <v>8</v>
      </c>
      <c r="K19" s="47" t="s">
        <v>15</v>
      </c>
      <c r="L19" s="49"/>
      <c r="M19" s="49">
        <f>'Men Analysis'!N19+'Women Analysis'!M19</f>
        <v>1</v>
      </c>
      <c r="N19" s="49"/>
      <c r="O19" s="49"/>
      <c r="P19" s="49"/>
      <c r="Q19" s="49"/>
      <c r="R19" s="49"/>
      <c r="S19" s="49"/>
      <c r="T19" s="49">
        <f>'Men Analysis'!U19+'Women Analysis'!T19</f>
        <v>1</v>
      </c>
    </row>
    <row r="20" spans="1:20" x14ac:dyDescent="0.2">
      <c r="A20" s="1">
        <v>15</v>
      </c>
      <c r="B20" s="82"/>
      <c r="C20" s="82"/>
      <c r="D20" s="82"/>
      <c r="E20" s="82" t="s">
        <v>11</v>
      </c>
      <c r="F20" s="82" t="s">
        <v>29</v>
      </c>
      <c r="G20" s="82" t="s">
        <v>28</v>
      </c>
      <c r="H20" s="82" t="s">
        <v>27</v>
      </c>
      <c r="I20" s="82" t="s">
        <v>8</v>
      </c>
      <c r="K20" s="47" t="s">
        <v>13</v>
      </c>
      <c r="L20" s="49">
        <f>'Men Analysis'!M20+'Women Analysis'!L20</f>
        <v>6</v>
      </c>
      <c r="M20" s="49"/>
      <c r="N20" s="49"/>
      <c r="O20" s="49"/>
      <c r="P20" s="49"/>
      <c r="Q20" s="49"/>
      <c r="R20" s="49"/>
      <c r="S20" s="49"/>
      <c r="T20" s="49">
        <f>'Men Analysis'!U20+'Women Analysis'!T20</f>
        <v>6</v>
      </c>
    </row>
    <row r="21" spans="1:20" x14ac:dyDescent="0.2">
      <c r="A21" s="1">
        <v>16</v>
      </c>
      <c r="B21" s="82" t="s">
        <v>13</v>
      </c>
      <c r="C21" s="82" t="s">
        <v>7</v>
      </c>
      <c r="D21" s="82" t="s">
        <v>27</v>
      </c>
      <c r="E21" s="82" t="s">
        <v>27</v>
      </c>
      <c r="F21" s="82" t="s">
        <v>29</v>
      </c>
      <c r="G21" s="82" t="s">
        <v>8</v>
      </c>
      <c r="H21" s="82" t="s">
        <v>8</v>
      </c>
      <c r="I21" s="82" t="s">
        <v>8</v>
      </c>
      <c r="K21" s="47" t="s">
        <v>12</v>
      </c>
      <c r="L21" s="49"/>
      <c r="M21" s="49"/>
      <c r="N21" s="49"/>
      <c r="O21" s="49"/>
      <c r="P21" s="49"/>
      <c r="Q21" s="49"/>
      <c r="R21" s="49"/>
      <c r="S21" s="49"/>
      <c r="T21" s="49">
        <f>'Men Analysis'!U21+'Women Analysis'!T21</f>
        <v>0</v>
      </c>
    </row>
    <row r="22" spans="1:20" x14ac:dyDescent="0.2">
      <c r="A22" s="1">
        <v>17</v>
      </c>
      <c r="B22" s="82" t="s">
        <v>13</v>
      </c>
      <c r="C22" s="82" t="s">
        <v>29</v>
      </c>
      <c r="D22" s="82" t="s">
        <v>11</v>
      </c>
      <c r="E22" s="82" t="s">
        <v>29</v>
      </c>
      <c r="F22" s="82" t="s">
        <v>27</v>
      </c>
      <c r="G22" s="82" t="s">
        <v>27</v>
      </c>
      <c r="H22" s="82" t="s">
        <v>8</v>
      </c>
      <c r="I22" s="82" t="s">
        <v>27</v>
      </c>
      <c r="K22" s="47" t="s">
        <v>14</v>
      </c>
      <c r="L22" s="49"/>
      <c r="M22" s="49">
        <f>'Men Analysis'!N22+'Women Analysis'!M22</f>
        <v>4</v>
      </c>
      <c r="N22" s="49"/>
      <c r="O22" s="49"/>
      <c r="P22" s="49">
        <f>'Men Analysis'!Q22+'Women Analysis'!P22</f>
        <v>1</v>
      </c>
      <c r="Q22" s="49"/>
      <c r="R22" s="49"/>
      <c r="S22" s="49"/>
      <c r="T22" s="49">
        <f>'Men Analysis'!U22+'Women Analysis'!T22</f>
        <v>5</v>
      </c>
    </row>
    <row r="23" spans="1:20" x14ac:dyDescent="0.2">
      <c r="A23" s="1">
        <v>18</v>
      </c>
      <c r="B23" s="82"/>
      <c r="C23" s="82" t="s">
        <v>14</v>
      </c>
      <c r="D23" s="82"/>
      <c r="E23" s="82" t="s">
        <v>11</v>
      </c>
      <c r="F23" s="82" t="s">
        <v>7</v>
      </c>
      <c r="G23" s="82" t="s">
        <v>28</v>
      </c>
      <c r="H23" s="82" t="s">
        <v>27</v>
      </c>
      <c r="I23" s="82"/>
      <c r="K23" s="47" t="s">
        <v>30</v>
      </c>
      <c r="L23" s="49">
        <f>'Men Analysis'!M23+'Women Analysis'!L23</f>
        <v>11</v>
      </c>
      <c r="M23" s="49">
        <f>'Men Analysis'!N23+'Women Analysis'!M23</f>
        <v>4</v>
      </c>
      <c r="N23" s="49">
        <f>'Men Analysis'!O23+'Women Analysis'!N23</f>
        <v>6</v>
      </c>
      <c r="O23" s="49">
        <f>'Men Analysis'!P23+'Women Analysis'!O23</f>
        <v>2</v>
      </c>
      <c r="P23" s="49">
        <f>'Men Analysis'!Q23+'Women Analysis'!P23</f>
        <v>4</v>
      </c>
      <c r="Q23" s="49">
        <f>'Men Analysis'!R23+'Women Analysis'!Q23</f>
        <v>1</v>
      </c>
      <c r="R23" s="49">
        <f>'Men Analysis'!S23+'Women Analysis'!R23</f>
        <v>2</v>
      </c>
      <c r="S23" s="49">
        <f>'Men Analysis'!T23+'Women Analysis'!S23</f>
        <v>4</v>
      </c>
      <c r="T23" s="49">
        <f>'Men Analysis'!U23+'Women Analysis'!T23</f>
        <v>34</v>
      </c>
    </row>
    <row r="24" spans="1:20" x14ac:dyDescent="0.2">
      <c r="A24" s="1">
        <v>19</v>
      </c>
      <c r="B24" s="82" t="s">
        <v>13</v>
      </c>
      <c r="C24" s="82"/>
      <c r="D24" s="82" t="s">
        <v>11</v>
      </c>
      <c r="E24" s="82" t="s">
        <v>28</v>
      </c>
      <c r="F24" s="82"/>
      <c r="G24" s="82" t="s">
        <v>8</v>
      </c>
      <c r="H24" s="82" t="s">
        <v>27</v>
      </c>
      <c r="I24" s="82"/>
      <c r="K24" s="47" t="s">
        <v>31</v>
      </c>
      <c r="L24" s="49"/>
      <c r="M24" s="49"/>
      <c r="N24" s="49"/>
      <c r="O24" s="49"/>
      <c r="P24" s="49"/>
      <c r="Q24" s="49"/>
      <c r="R24" s="49"/>
      <c r="S24" s="49">
        <f>'Men Analysis'!T24+'Women Analysis'!S24</f>
        <v>1</v>
      </c>
      <c r="T24" s="49">
        <f>'Men Analysis'!U24+'Women Analysis'!T24</f>
        <v>1</v>
      </c>
    </row>
    <row r="25" spans="1:20" x14ac:dyDescent="0.2">
      <c r="A25" s="1">
        <v>20</v>
      </c>
      <c r="B25" s="82" t="s">
        <v>9</v>
      </c>
      <c r="C25" s="82" t="s">
        <v>14</v>
      </c>
      <c r="D25" s="82" t="s">
        <v>7</v>
      </c>
      <c r="E25" s="82" t="s">
        <v>29</v>
      </c>
      <c r="F25" s="82" t="s">
        <v>29</v>
      </c>
      <c r="G25" s="82" t="s">
        <v>27</v>
      </c>
      <c r="H25" s="82" t="s">
        <v>8</v>
      </c>
      <c r="I25" s="82" t="s">
        <v>8</v>
      </c>
      <c r="L25" s="48">
        <f>SUM(L6:L24)</f>
        <v>25</v>
      </c>
      <c r="M25" s="48">
        <f t="shared" ref="M25:T25" si="0">SUM(M6:M24)</f>
        <v>25</v>
      </c>
      <c r="N25" s="48">
        <f t="shared" si="0"/>
        <v>25</v>
      </c>
      <c r="O25" s="48">
        <f t="shared" si="0"/>
        <v>25</v>
      </c>
      <c r="P25" s="48">
        <f t="shared" si="0"/>
        <v>25</v>
      </c>
      <c r="Q25" s="48">
        <f t="shared" si="0"/>
        <v>25</v>
      </c>
      <c r="R25" s="48">
        <f t="shared" si="0"/>
        <v>25</v>
      </c>
      <c r="S25" s="48">
        <f t="shared" si="0"/>
        <v>25</v>
      </c>
      <c r="T25" s="48">
        <f t="shared" si="0"/>
        <v>200</v>
      </c>
    </row>
    <row r="26" spans="1:20" x14ac:dyDescent="0.2">
      <c r="A26" s="1">
        <v>21</v>
      </c>
      <c r="B26" s="82"/>
      <c r="C26" s="82" t="s">
        <v>14</v>
      </c>
      <c r="D26" s="82" t="s">
        <v>11</v>
      </c>
      <c r="E26" s="82" t="s">
        <v>7</v>
      </c>
      <c r="F26" s="82" t="s">
        <v>27</v>
      </c>
      <c r="G26" s="82" t="s">
        <v>27</v>
      </c>
      <c r="H26" s="82" t="s">
        <v>8</v>
      </c>
      <c r="I26" s="82" t="s">
        <v>8</v>
      </c>
      <c r="L26" s="32"/>
      <c r="M26" s="32"/>
      <c r="N26" s="32"/>
      <c r="O26" s="32"/>
      <c r="P26" s="32"/>
      <c r="Q26" s="32"/>
      <c r="R26" s="32"/>
      <c r="S26" s="32"/>
      <c r="T26" s="32"/>
    </row>
    <row r="27" spans="1:20" x14ac:dyDescent="0.2">
      <c r="A27" s="1">
        <v>22</v>
      </c>
      <c r="B27" s="82"/>
      <c r="C27" s="82" t="s">
        <v>14</v>
      </c>
      <c r="D27" s="82"/>
      <c r="E27" s="82"/>
      <c r="F27" s="82"/>
      <c r="G27" s="82"/>
      <c r="H27" s="82"/>
      <c r="I27" s="82"/>
      <c r="K27" s="55" t="s">
        <v>32</v>
      </c>
      <c r="L27" s="59" t="s">
        <v>69</v>
      </c>
    </row>
    <row r="28" spans="1:20" x14ac:dyDescent="0.2">
      <c r="A28" s="1">
        <v>23</v>
      </c>
      <c r="B28" s="82" t="s">
        <v>16</v>
      </c>
      <c r="C28" s="82" t="s">
        <v>29</v>
      </c>
      <c r="D28" s="82" t="s">
        <v>27</v>
      </c>
      <c r="E28" s="82" t="s">
        <v>27</v>
      </c>
      <c r="F28" s="82" t="s">
        <v>27</v>
      </c>
      <c r="G28" s="82" t="s">
        <v>8</v>
      </c>
      <c r="H28" s="82" t="s">
        <v>8</v>
      </c>
      <c r="I28" s="82" t="s">
        <v>8</v>
      </c>
    </row>
    <row r="29" spans="1:20" x14ac:dyDescent="0.2">
      <c r="A29" s="1">
        <v>24</v>
      </c>
      <c r="B29" s="82" t="s">
        <v>13</v>
      </c>
      <c r="C29" s="82" t="s">
        <v>7</v>
      </c>
      <c r="D29" s="82" t="s">
        <v>11</v>
      </c>
      <c r="E29" s="82" t="s">
        <v>27</v>
      </c>
      <c r="F29" s="82" t="s">
        <v>27</v>
      </c>
      <c r="G29" s="82" t="s">
        <v>8</v>
      </c>
      <c r="H29" s="82" t="s">
        <v>8</v>
      </c>
      <c r="I29" s="82" t="s">
        <v>27</v>
      </c>
      <c r="L29" s="45">
        <v>18</v>
      </c>
      <c r="M29" s="45">
        <v>19</v>
      </c>
      <c r="N29" s="45">
        <v>20</v>
      </c>
      <c r="O29" s="45">
        <v>21</v>
      </c>
      <c r="P29" s="45">
        <v>22</v>
      </c>
      <c r="Q29" s="45">
        <v>23</v>
      </c>
      <c r="R29" s="45">
        <v>24</v>
      </c>
      <c r="S29" s="45">
        <v>25</v>
      </c>
    </row>
    <row r="30" spans="1:20" x14ac:dyDescent="0.2">
      <c r="A30" s="1">
        <v>25</v>
      </c>
      <c r="B30" s="82"/>
      <c r="C30" s="82"/>
      <c r="D30" s="82"/>
      <c r="E30" s="82"/>
      <c r="F30" s="82" t="s">
        <v>14</v>
      </c>
      <c r="G30" s="82" t="s">
        <v>10</v>
      </c>
      <c r="H30" s="82" t="s">
        <v>29</v>
      </c>
      <c r="I30" s="82" t="s">
        <v>29</v>
      </c>
      <c r="K30" s="47" t="s">
        <v>25</v>
      </c>
      <c r="L30" s="51">
        <f t="shared" ref="L30:S30" si="1">SUM(L6:L9)</f>
        <v>0</v>
      </c>
      <c r="M30" s="51">
        <f t="shared" si="1"/>
        <v>4</v>
      </c>
      <c r="N30" s="51">
        <f t="shared" si="1"/>
        <v>9</v>
      </c>
      <c r="O30" s="51">
        <f t="shared" si="1"/>
        <v>18</v>
      </c>
      <c r="P30" s="51">
        <f t="shared" si="1"/>
        <v>17</v>
      </c>
      <c r="Q30" s="51">
        <f t="shared" si="1"/>
        <v>23</v>
      </c>
      <c r="R30" s="51">
        <f t="shared" si="1"/>
        <v>23</v>
      </c>
      <c r="S30" s="51">
        <f t="shared" si="1"/>
        <v>20</v>
      </c>
    </row>
    <row r="31" spans="1:20" x14ac:dyDescent="0.2">
      <c r="B31" s="30"/>
      <c r="C31" s="30"/>
      <c r="D31" s="30"/>
      <c r="E31" s="30"/>
      <c r="F31" s="30"/>
      <c r="G31" s="30"/>
      <c r="H31" s="30"/>
      <c r="I31" s="30"/>
      <c r="K31" s="47" t="s">
        <v>23</v>
      </c>
      <c r="L31" s="51">
        <f>SUM(L10:L14)</f>
        <v>8</v>
      </c>
      <c r="M31" s="51">
        <f>SUM(M10:M14)</f>
        <v>12</v>
      </c>
      <c r="N31" s="51">
        <f>SUM(N10:N14)</f>
        <v>10</v>
      </c>
      <c r="O31" s="51">
        <f>SUM(O10:O14)</f>
        <v>4</v>
      </c>
      <c r="P31" s="51">
        <f>SUM(P10:P14)</f>
        <v>2</v>
      </c>
      <c r="Q31" s="51"/>
      <c r="R31" s="51"/>
      <c r="S31" s="51"/>
    </row>
    <row r="32" spans="1:20" x14ac:dyDescent="0.2">
      <c r="B32" s="30"/>
      <c r="C32" s="30"/>
      <c r="D32" s="30"/>
      <c r="E32" s="30"/>
      <c r="F32" s="30"/>
      <c r="G32" s="30"/>
      <c r="H32" s="30"/>
      <c r="I32" s="30"/>
      <c r="K32" s="57" t="s">
        <v>33</v>
      </c>
      <c r="L32" s="58">
        <f>SUM(L30:L31)</f>
        <v>8</v>
      </c>
      <c r="M32" s="58">
        <f t="shared" ref="M32:S32" si="2">SUM(M30:M31)</f>
        <v>16</v>
      </c>
      <c r="N32" s="58">
        <f t="shared" si="2"/>
        <v>19</v>
      </c>
      <c r="O32" s="58">
        <f t="shared" si="2"/>
        <v>22</v>
      </c>
      <c r="P32" s="58">
        <f t="shared" si="2"/>
        <v>19</v>
      </c>
      <c r="Q32" s="58">
        <f t="shared" si="2"/>
        <v>23</v>
      </c>
      <c r="R32" s="58">
        <f t="shared" si="2"/>
        <v>23</v>
      </c>
      <c r="S32" s="58">
        <f t="shared" si="2"/>
        <v>20</v>
      </c>
    </row>
    <row r="33" spans="2:19" x14ac:dyDescent="0.2">
      <c r="B33" s="30"/>
      <c r="C33" s="30"/>
      <c r="D33" s="30"/>
      <c r="E33" s="30"/>
      <c r="F33" s="30"/>
      <c r="G33" s="30"/>
      <c r="H33" s="30"/>
      <c r="I33" s="30"/>
      <c r="K33" s="47" t="s">
        <v>22</v>
      </c>
      <c r="L33" s="51">
        <f t="shared" ref="L33:R33" si="3">SUM(L15:L20)</f>
        <v>6</v>
      </c>
      <c r="M33" s="51">
        <f t="shared" si="3"/>
        <v>1</v>
      </c>
      <c r="N33" s="51">
        <f t="shared" si="3"/>
        <v>0</v>
      </c>
      <c r="O33" s="51">
        <f t="shared" si="3"/>
        <v>1</v>
      </c>
      <c r="P33" s="51">
        <f t="shared" si="3"/>
        <v>1</v>
      </c>
      <c r="Q33" s="51">
        <f t="shared" si="3"/>
        <v>1</v>
      </c>
      <c r="R33" s="51">
        <f t="shared" si="3"/>
        <v>0</v>
      </c>
      <c r="S33" s="51"/>
    </row>
    <row r="34" spans="2:19" x14ac:dyDescent="0.2">
      <c r="B34" s="30"/>
      <c r="C34" s="30"/>
      <c r="D34" s="30"/>
      <c r="E34" s="30"/>
      <c r="F34" s="30"/>
      <c r="G34" s="30"/>
      <c r="H34" s="30"/>
      <c r="I34" s="30"/>
      <c r="K34" s="47" t="s">
        <v>21</v>
      </c>
      <c r="L34" s="51">
        <f>SUM(L21:L22)</f>
        <v>0</v>
      </c>
      <c r="M34" s="51">
        <f>SUM(M21:M22)</f>
        <v>4</v>
      </c>
      <c r="N34" s="51">
        <f>SUM(N21:N22)</f>
        <v>0</v>
      </c>
      <c r="O34" s="51">
        <f>SUM(O21:O22)</f>
        <v>0</v>
      </c>
      <c r="P34" s="51">
        <f>SUM(P21:P22)</f>
        <v>1</v>
      </c>
      <c r="Q34" s="51"/>
      <c r="R34" s="51"/>
      <c r="S34" s="51">
        <f>SUM(S21:S22)</f>
        <v>0</v>
      </c>
    </row>
    <row r="35" spans="2:19" x14ac:dyDescent="0.2">
      <c r="B35" s="30"/>
      <c r="C35" s="30"/>
      <c r="D35" s="30"/>
      <c r="E35" s="30"/>
      <c r="F35" s="30"/>
      <c r="G35" s="30"/>
      <c r="H35" s="30"/>
      <c r="I35" s="30"/>
      <c r="K35" s="57" t="s">
        <v>34</v>
      </c>
      <c r="L35" s="58">
        <f>SUM(L32:L34)</f>
        <v>14</v>
      </c>
      <c r="M35" s="58">
        <f t="shared" ref="M35:S35" si="4">SUM(M32:M34)</f>
        <v>21</v>
      </c>
      <c r="N35" s="58">
        <f t="shared" si="4"/>
        <v>19</v>
      </c>
      <c r="O35" s="58">
        <f t="shared" si="4"/>
        <v>23</v>
      </c>
      <c r="P35" s="58">
        <f t="shared" si="4"/>
        <v>21</v>
      </c>
      <c r="Q35" s="58">
        <f t="shared" si="4"/>
        <v>24</v>
      </c>
      <c r="R35" s="58">
        <f t="shared" si="4"/>
        <v>23</v>
      </c>
      <c r="S35" s="58">
        <f t="shared" si="4"/>
        <v>20</v>
      </c>
    </row>
    <row r="36" spans="2:19" x14ac:dyDescent="0.2">
      <c r="B36" s="30"/>
      <c r="C36" s="30"/>
      <c r="D36" s="30"/>
      <c r="E36" s="30"/>
      <c r="F36" s="30"/>
      <c r="G36" s="30"/>
      <c r="H36" s="30"/>
      <c r="I36" s="30"/>
      <c r="K36" s="47" t="s">
        <v>30</v>
      </c>
      <c r="L36" s="51">
        <f t="shared" ref="L36:S36" si="5">L23</f>
        <v>11</v>
      </c>
      <c r="M36" s="51">
        <f t="shared" si="5"/>
        <v>4</v>
      </c>
      <c r="N36" s="51">
        <f t="shared" si="5"/>
        <v>6</v>
      </c>
      <c r="O36" s="51">
        <f t="shared" si="5"/>
        <v>2</v>
      </c>
      <c r="P36" s="51">
        <f t="shared" si="5"/>
        <v>4</v>
      </c>
      <c r="Q36" s="51">
        <f t="shared" si="5"/>
        <v>1</v>
      </c>
      <c r="R36" s="51">
        <f t="shared" si="5"/>
        <v>2</v>
      </c>
      <c r="S36" s="51">
        <f t="shared" si="5"/>
        <v>4</v>
      </c>
    </row>
    <row r="37" spans="2:19" x14ac:dyDescent="0.2">
      <c r="B37" s="30"/>
      <c r="C37" s="30"/>
      <c r="D37" s="30"/>
      <c r="E37" s="30"/>
      <c r="F37" s="30"/>
      <c r="G37" s="30"/>
      <c r="H37" s="30"/>
      <c r="I37" s="30"/>
      <c r="L37" s="51">
        <f>SUM(L35:L36)</f>
        <v>25</v>
      </c>
      <c r="M37" s="51">
        <f t="shared" ref="M37:S37" si="6">SUM(M35:M36)</f>
        <v>25</v>
      </c>
      <c r="N37" s="51">
        <f t="shared" si="6"/>
        <v>25</v>
      </c>
      <c r="O37" s="51">
        <f t="shared" si="6"/>
        <v>25</v>
      </c>
      <c r="P37" s="51">
        <f t="shared" si="6"/>
        <v>25</v>
      </c>
      <c r="Q37" s="51">
        <f t="shared" si="6"/>
        <v>25</v>
      </c>
      <c r="R37" s="51">
        <f t="shared" si="6"/>
        <v>25</v>
      </c>
      <c r="S37" s="51">
        <f t="shared" si="6"/>
        <v>24</v>
      </c>
    </row>
    <row r="38" spans="2:19" x14ac:dyDescent="0.2">
      <c r="B38" s="30"/>
      <c r="C38" s="30"/>
      <c r="D38" s="30"/>
      <c r="E38" s="30"/>
      <c r="F38" s="30"/>
      <c r="G38" s="30"/>
      <c r="H38" s="30"/>
      <c r="I38" s="30"/>
      <c r="L38" s="54"/>
      <c r="M38" s="54"/>
      <c r="N38" s="54"/>
      <c r="O38" s="54"/>
      <c r="P38" s="54"/>
      <c r="Q38" s="54"/>
      <c r="R38" s="54"/>
      <c r="S38" s="54"/>
    </row>
    <row r="39" spans="2:19" x14ac:dyDescent="0.2">
      <c r="B39" s="30"/>
      <c r="C39" s="30"/>
      <c r="D39" s="30"/>
      <c r="E39" s="30"/>
      <c r="F39" s="30"/>
      <c r="G39" s="30"/>
      <c r="H39" s="30"/>
      <c r="I39" s="30"/>
      <c r="K39" s="55" t="s">
        <v>32</v>
      </c>
      <c r="L39" s="59" t="s">
        <v>68</v>
      </c>
      <c r="M39" s="32"/>
      <c r="N39" s="32"/>
      <c r="O39" s="32"/>
      <c r="P39" s="32"/>
      <c r="Q39" s="32"/>
      <c r="R39" s="32"/>
      <c r="S39" s="32"/>
    </row>
    <row r="40" spans="2:19" x14ac:dyDescent="0.2">
      <c r="B40" s="30"/>
      <c r="C40" s="30"/>
      <c r="D40" s="30"/>
      <c r="E40" s="30"/>
      <c r="F40" s="30"/>
      <c r="G40" s="30"/>
      <c r="H40" s="30"/>
      <c r="I40" s="30"/>
      <c r="K40" s="1"/>
      <c r="L40" s="59" t="s">
        <v>38</v>
      </c>
      <c r="M40" s="32"/>
      <c r="N40" s="32"/>
      <c r="O40" s="32"/>
      <c r="P40" s="32"/>
      <c r="Q40" s="32"/>
      <c r="R40" s="32"/>
      <c r="S40" s="32"/>
    </row>
    <row r="41" spans="2:19" x14ac:dyDescent="0.2">
      <c r="B41" s="30"/>
      <c r="C41" s="30"/>
      <c r="D41" s="30"/>
      <c r="E41" s="30"/>
      <c r="F41" s="30"/>
      <c r="G41" s="30"/>
      <c r="H41" s="30"/>
      <c r="I41" s="30"/>
      <c r="K41" s="1"/>
      <c r="L41" s="59"/>
      <c r="M41" s="32"/>
      <c r="N41" s="32"/>
      <c r="O41" s="32"/>
      <c r="P41" s="32"/>
      <c r="Q41" s="32"/>
      <c r="R41" s="32"/>
      <c r="S41" s="32"/>
    </row>
    <row r="42" spans="2:19" x14ac:dyDescent="0.2">
      <c r="B42" s="30"/>
      <c r="C42" s="30"/>
      <c r="D42" s="30"/>
      <c r="E42" s="30"/>
      <c r="F42" s="30"/>
      <c r="G42" s="30"/>
      <c r="H42" s="30"/>
      <c r="I42" s="30"/>
      <c r="L42" s="45">
        <v>18</v>
      </c>
      <c r="M42" s="45">
        <v>19</v>
      </c>
      <c r="N42" s="45">
        <v>20</v>
      </c>
      <c r="O42" s="45">
        <v>21</v>
      </c>
      <c r="P42" s="45">
        <v>22</v>
      </c>
      <c r="Q42" s="45">
        <v>23</v>
      </c>
      <c r="R42" s="45">
        <v>24</v>
      </c>
      <c r="S42" s="45">
        <v>25</v>
      </c>
    </row>
    <row r="43" spans="2:19" x14ac:dyDescent="0.2">
      <c r="B43" s="30"/>
      <c r="C43" s="30"/>
      <c r="D43" s="30"/>
      <c r="E43" s="30"/>
      <c r="F43" s="30"/>
      <c r="G43" s="30"/>
      <c r="H43" s="30"/>
      <c r="I43" s="30"/>
      <c r="K43" s="47" t="s">
        <v>25</v>
      </c>
      <c r="L43" s="50">
        <f t="shared" ref="L43:S43" si="7">L30/L$37</f>
        <v>0</v>
      </c>
      <c r="M43" s="50">
        <f t="shared" si="7"/>
        <v>0.16</v>
      </c>
      <c r="N43" s="50">
        <f t="shared" si="7"/>
        <v>0.36</v>
      </c>
      <c r="O43" s="50">
        <f t="shared" si="7"/>
        <v>0.72</v>
      </c>
      <c r="P43" s="50">
        <f t="shared" si="7"/>
        <v>0.68</v>
      </c>
      <c r="Q43" s="50">
        <f t="shared" si="7"/>
        <v>0.92</v>
      </c>
      <c r="R43" s="50">
        <f t="shared" si="7"/>
        <v>0.92</v>
      </c>
      <c r="S43" s="50">
        <f t="shared" si="7"/>
        <v>0.83333333333333337</v>
      </c>
    </row>
    <row r="44" spans="2:19" x14ac:dyDescent="0.2">
      <c r="B44" s="30"/>
      <c r="C44" s="30"/>
      <c r="D44" s="30"/>
      <c r="E44" s="30"/>
      <c r="F44" s="30"/>
      <c r="G44" s="30"/>
      <c r="H44" s="30"/>
      <c r="I44" s="30"/>
      <c r="K44" s="47" t="s">
        <v>23</v>
      </c>
      <c r="L44" s="50">
        <f t="shared" ref="L44:P49" si="8">L31/L$37</f>
        <v>0.32</v>
      </c>
      <c r="M44" s="50">
        <f t="shared" si="8"/>
        <v>0.48</v>
      </c>
      <c r="N44" s="50">
        <f t="shared" si="8"/>
        <v>0.4</v>
      </c>
      <c r="O44" s="50">
        <f t="shared" si="8"/>
        <v>0.16</v>
      </c>
      <c r="P44" s="50">
        <f t="shared" si="8"/>
        <v>0.08</v>
      </c>
      <c r="Q44" s="50"/>
      <c r="R44" s="50"/>
      <c r="S44" s="50"/>
    </row>
    <row r="45" spans="2:19" x14ac:dyDescent="0.2">
      <c r="B45" s="82"/>
      <c r="C45" s="82"/>
      <c r="D45" s="82"/>
      <c r="E45" s="82"/>
      <c r="F45" s="82"/>
      <c r="G45" s="82"/>
      <c r="H45" s="82"/>
      <c r="I45" s="82"/>
      <c r="K45" s="57" t="s">
        <v>33</v>
      </c>
      <c r="L45" s="56">
        <f t="shared" si="8"/>
        <v>0.32</v>
      </c>
      <c r="M45" s="56">
        <f t="shared" si="8"/>
        <v>0.64</v>
      </c>
      <c r="N45" s="56">
        <f t="shared" si="8"/>
        <v>0.76</v>
      </c>
      <c r="O45" s="56">
        <f t="shared" si="8"/>
        <v>0.88</v>
      </c>
      <c r="P45" s="56">
        <f t="shared" si="8"/>
        <v>0.76</v>
      </c>
      <c r="Q45" s="56">
        <f>Q32/Q$37</f>
        <v>0.92</v>
      </c>
      <c r="R45" s="56">
        <f>R32/R$37</f>
        <v>0.92</v>
      </c>
      <c r="S45" s="56">
        <f>S32/S$37</f>
        <v>0.83333333333333337</v>
      </c>
    </row>
    <row r="46" spans="2:19" x14ac:dyDescent="0.2">
      <c r="B46" s="82"/>
      <c r="C46" s="82"/>
      <c r="D46" s="82"/>
      <c r="E46" s="82"/>
      <c r="F46" s="82"/>
      <c r="G46" s="82"/>
      <c r="H46" s="82"/>
      <c r="I46" s="82"/>
      <c r="K46" s="47" t="s">
        <v>22</v>
      </c>
      <c r="L46" s="50">
        <f t="shared" si="8"/>
        <v>0.24</v>
      </c>
      <c r="M46" s="50">
        <f t="shared" si="8"/>
        <v>0.04</v>
      </c>
      <c r="N46" s="50">
        <f t="shared" si="8"/>
        <v>0</v>
      </c>
      <c r="O46" s="50">
        <f t="shared" si="8"/>
        <v>0.04</v>
      </c>
      <c r="P46" s="50">
        <f t="shared" si="8"/>
        <v>0.04</v>
      </c>
      <c r="Q46" s="50">
        <f>Q33/Q$37</f>
        <v>0.04</v>
      </c>
      <c r="R46" s="50">
        <f>R33/R$37</f>
        <v>0</v>
      </c>
      <c r="S46" s="50"/>
    </row>
    <row r="47" spans="2:19" x14ac:dyDescent="0.2">
      <c r="B47" s="82"/>
      <c r="C47" s="82"/>
      <c r="D47" s="82"/>
      <c r="E47" s="82"/>
      <c r="F47" s="82"/>
      <c r="G47" s="82"/>
      <c r="H47" s="82"/>
      <c r="I47" s="82"/>
      <c r="K47" s="47" t="s">
        <v>21</v>
      </c>
      <c r="L47" s="50">
        <f t="shared" si="8"/>
        <v>0</v>
      </c>
      <c r="M47" s="50">
        <f t="shared" si="8"/>
        <v>0.16</v>
      </c>
      <c r="N47" s="50">
        <f t="shared" si="8"/>
        <v>0</v>
      </c>
      <c r="O47" s="50">
        <f t="shared" si="8"/>
        <v>0</v>
      </c>
      <c r="P47" s="50">
        <f t="shared" si="8"/>
        <v>0.04</v>
      </c>
      <c r="Q47" s="50"/>
      <c r="R47" s="50"/>
      <c r="S47" s="50">
        <f>S34/S$37</f>
        <v>0</v>
      </c>
    </row>
    <row r="48" spans="2:19" x14ac:dyDescent="0.2">
      <c r="B48" s="82"/>
      <c r="C48" s="82"/>
      <c r="D48" s="82"/>
      <c r="E48" s="82"/>
      <c r="F48" s="82"/>
      <c r="G48" s="82"/>
      <c r="H48" s="82"/>
      <c r="I48" s="82"/>
      <c r="K48" s="57" t="s">
        <v>34</v>
      </c>
      <c r="L48" s="56">
        <f t="shared" si="8"/>
        <v>0.56000000000000005</v>
      </c>
      <c r="M48" s="56">
        <f t="shared" si="8"/>
        <v>0.84</v>
      </c>
      <c r="N48" s="56">
        <f t="shared" si="8"/>
        <v>0.76</v>
      </c>
      <c r="O48" s="56">
        <f t="shared" si="8"/>
        <v>0.92</v>
      </c>
      <c r="P48" s="56">
        <f t="shared" si="8"/>
        <v>0.84</v>
      </c>
      <c r="Q48" s="56">
        <f>Q35/Q$37</f>
        <v>0.96</v>
      </c>
      <c r="R48" s="56">
        <f>R35/R$37</f>
        <v>0.92</v>
      </c>
      <c r="S48" s="56">
        <f>S35/S$37</f>
        <v>0.83333333333333337</v>
      </c>
    </row>
    <row r="49" spans="2:19" x14ac:dyDescent="0.2">
      <c r="B49" s="82"/>
      <c r="C49" s="82"/>
      <c r="D49" s="82"/>
      <c r="E49" s="82"/>
      <c r="F49" s="82"/>
      <c r="G49" s="82"/>
      <c r="H49" s="82"/>
      <c r="I49" s="82"/>
      <c r="K49" s="47" t="s">
        <v>30</v>
      </c>
      <c r="L49" s="50">
        <f t="shared" si="8"/>
        <v>0.44</v>
      </c>
      <c r="M49" s="50">
        <f t="shared" si="8"/>
        <v>0.16</v>
      </c>
      <c r="N49" s="50">
        <f t="shared" si="8"/>
        <v>0.24</v>
      </c>
      <c r="O49" s="50">
        <f t="shared" si="8"/>
        <v>0.08</v>
      </c>
      <c r="P49" s="50">
        <f t="shared" si="8"/>
        <v>0.16</v>
      </c>
      <c r="Q49" s="50">
        <f>Q36/Q$37</f>
        <v>0.04</v>
      </c>
      <c r="R49" s="50">
        <f>R36/R$37</f>
        <v>0.08</v>
      </c>
      <c r="S49" s="50">
        <f>S36/S$37</f>
        <v>0.16666666666666666</v>
      </c>
    </row>
    <row r="50" spans="2:19" x14ac:dyDescent="0.2">
      <c r="B50" s="82"/>
      <c r="C50" s="82"/>
      <c r="D50" s="82"/>
      <c r="E50" s="82"/>
      <c r="F50" s="82"/>
      <c r="G50" s="82"/>
      <c r="H50" s="82"/>
      <c r="I50" s="82"/>
      <c r="K50" s="60"/>
      <c r="L50" s="61"/>
      <c r="M50" s="61"/>
      <c r="N50" s="61"/>
      <c r="O50" s="61"/>
      <c r="P50" s="61"/>
      <c r="Q50" s="61"/>
      <c r="R50" s="61"/>
      <c r="S50" s="61"/>
    </row>
    <row r="51" spans="2:19" x14ac:dyDescent="0.2">
      <c r="B51" s="82"/>
      <c r="C51" s="82"/>
      <c r="D51" s="82"/>
      <c r="E51" s="82"/>
      <c r="F51" s="82"/>
      <c r="G51" s="82"/>
      <c r="H51" s="82"/>
      <c r="I51" s="82"/>
      <c r="K51" s="55" t="s">
        <v>32</v>
      </c>
      <c r="L51" s="59" t="s">
        <v>68</v>
      </c>
      <c r="M51" s="32"/>
      <c r="N51" s="32"/>
      <c r="O51" s="32"/>
      <c r="P51" s="32"/>
      <c r="Q51" s="32"/>
      <c r="R51" s="32"/>
      <c r="S51" s="32"/>
    </row>
    <row r="52" spans="2:19" x14ac:dyDescent="0.2">
      <c r="B52" s="82"/>
      <c r="C52" s="82"/>
      <c r="D52" s="82"/>
      <c r="E52" s="82"/>
      <c r="F52" s="82"/>
      <c r="G52" s="82"/>
      <c r="H52" s="82"/>
      <c r="I52" s="82"/>
      <c r="K52" s="1"/>
      <c r="L52" s="59" t="s">
        <v>39</v>
      </c>
      <c r="M52" s="32"/>
      <c r="N52" s="32"/>
      <c r="O52" s="32"/>
      <c r="P52" s="32"/>
      <c r="Q52" s="32"/>
      <c r="R52" s="32"/>
      <c r="S52" s="32"/>
    </row>
    <row r="53" spans="2:19" x14ac:dyDescent="0.2">
      <c r="B53" s="82"/>
      <c r="C53" s="82"/>
      <c r="D53" s="82"/>
      <c r="E53" s="82"/>
      <c r="F53" s="82"/>
      <c r="G53" s="82"/>
      <c r="H53" s="82"/>
      <c r="I53" s="82"/>
    </row>
    <row r="54" spans="2:19" x14ac:dyDescent="0.2">
      <c r="B54" s="82"/>
      <c r="C54" s="82"/>
      <c r="D54" s="82"/>
      <c r="E54" s="82"/>
      <c r="F54" s="82"/>
      <c r="G54" s="82"/>
      <c r="H54" s="82"/>
      <c r="I54" s="82"/>
      <c r="K54"/>
    </row>
    <row r="55" spans="2:19" x14ac:dyDescent="0.2">
      <c r="B55" s="82"/>
      <c r="C55" s="82"/>
      <c r="D55" s="82"/>
      <c r="E55" s="82"/>
      <c r="F55" s="82"/>
      <c r="G55" s="82"/>
      <c r="H55" s="82"/>
      <c r="I55" s="82"/>
      <c r="K55" s="62" t="s">
        <v>35</v>
      </c>
      <c r="L55" s="59" t="s">
        <v>36</v>
      </c>
    </row>
    <row r="56" spans="2:19" x14ac:dyDescent="0.2">
      <c r="B56" s="82"/>
      <c r="C56" s="82"/>
      <c r="D56" s="82"/>
      <c r="E56" s="82"/>
      <c r="F56" s="82"/>
      <c r="G56" s="82"/>
      <c r="H56" s="82"/>
      <c r="I56" s="82"/>
      <c r="K56"/>
    </row>
    <row r="57" spans="2:19" x14ac:dyDescent="0.2">
      <c r="B57" s="82"/>
      <c r="C57" s="82"/>
      <c r="D57" s="82"/>
      <c r="E57" s="82"/>
      <c r="F57" s="82"/>
      <c r="G57" s="82"/>
      <c r="H57" s="82"/>
      <c r="I57" s="82"/>
      <c r="K57"/>
    </row>
    <row r="58" spans="2:19" x14ac:dyDescent="0.2">
      <c r="B58" s="82"/>
      <c r="C58" s="82"/>
      <c r="D58" s="82"/>
      <c r="E58" s="82"/>
      <c r="F58" s="82"/>
      <c r="G58" s="82"/>
      <c r="H58" s="82"/>
      <c r="I58" s="82"/>
      <c r="K58"/>
    </row>
    <row r="59" spans="2:19" x14ac:dyDescent="0.2">
      <c r="B59" s="82"/>
      <c r="C59" s="82"/>
      <c r="D59" s="82"/>
      <c r="E59" s="82"/>
      <c r="F59" s="82"/>
      <c r="G59" s="82"/>
      <c r="H59" s="82"/>
      <c r="I59" s="82"/>
      <c r="K59"/>
    </row>
    <row r="60" spans="2:19" ht="12.75" customHeight="1" x14ac:dyDescent="0.2">
      <c r="B60" s="82"/>
      <c r="C60" s="82"/>
      <c r="D60" s="82"/>
      <c r="E60" s="82"/>
      <c r="F60" s="82"/>
      <c r="G60" s="82"/>
      <c r="H60" s="82"/>
      <c r="I60" s="82"/>
      <c r="K60"/>
    </row>
    <row r="61" spans="2:19" x14ac:dyDescent="0.2">
      <c r="B61" s="82"/>
      <c r="C61" s="82"/>
      <c r="D61" s="82"/>
      <c r="E61" s="82"/>
      <c r="F61" s="82"/>
      <c r="G61" s="82"/>
      <c r="H61" s="82"/>
      <c r="I61" s="82"/>
      <c r="K61"/>
    </row>
    <row r="62" spans="2:19" x14ac:dyDescent="0.2">
      <c r="B62" s="82"/>
      <c r="C62" s="82"/>
      <c r="D62" s="82"/>
      <c r="E62" s="82"/>
      <c r="F62" s="82"/>
      <c r="G62" s="82"/>
      <c r="H62" s="82"/>
      <c r="I62" s="82"/>
      <c r="K62"/>
    </row>
    <row r="63" spans="2:19" x14ac:dyDescent="0.2">
      <c r="B63" s="82"/>
      <c r="C63" s="82"/>
      <c r="D63" s="82"/>
      <c r="E63" s="82"/>
      <c r="F63" s="82"/>
      <c r="G63" s="82"/>
      <c r="H63" s="82"/>
      <c r="I63" s="82"/>
      <c r="K63"/>
    </row>
    <row r="64" spans="2:19" x14ac:dyDescent="0.2">
      <c r="B64" s="82"/>
      <c r="C64" s="82"/>
      <c r="D64" s="82"/>
      <c r="E64" s="82"/>
      <c r="F64" s="82"/>
      <c r="G64" s="82"/>
      <c r="H64" s="82"/>
      <c r="I64" s="82"/>
      <c r="K64"/>
    </row>
    <row r="65" spans="2:11" x14ac:dyDescent="0.2">
      <c r="B65" s="82"/>
      <c r="C65" s="82"/>
      <c r="D65" s="82"/>
      <c r="E65" s="82"/>
      <c r="F65" s="82"/>
      <c r="G65" s="82"/>
      <c r="H65" s="82"/>
      <c r="I65" s="82"/>
      <c r="K65"/>
    </row>
    <row r="66" spans="2:11" x14ac:dyDescent="0.2">
      <c r="B66" s="82"/>
      <c r="C66" s="82"/>
      <c r="D66" s="82"/>
      <c r="E66" s="82"/>
      <c r="F66" s="82"/>
      <c r="G66" s="82"/>
      <c r="H66" s="82"/>
      <c r="I66" s="82"/>
      <c r="K66"/>
    </row>
    <row r="67" spans="2:11" x14ac:dyDescent="0.2">
      <c r="B67" s="82"/>
      <c r="C67" s="82"/>
      <c r="D67" s="82"/>
      <c r="E67" s="82"/>
      <c r="F67" s="82"/>
      <c r="G67" s="82"/>
      <c r="H67" s="82"/>
      <c r="I67" s="82"/>
    </row>
    <row r="68" spans="2:11" x14ac:dyDescent="0.2">
      <c r="B68" s="82"/>
      <c r="C68" s="82"/>
      <c r="D68" s="82"/>
      <c r="E68" s="82"/>
      <c r="F68" s="82"/>
      <c r="G68" s="82"/>
      <c r="H68" s="82"/>
      <c r="I68" s="82"/>
    </row>
    <row r="69" spans="2:11" x14ac:dyDescent="0.2">
      <c r="B69" s="82"/>
      <c r="C69" s="82"/>
      <c r="D69" s="82"/>
      <c r="E69" s="82"/>
      <c r="F69" s="82"/>
      <c r="G69" s="82"/>
      <c r="H69" s="82"/>
      <c r="I69" s="82"/>
    </row>
    <row r="70" spans="2:11" x14ac:dyDescent="0.2">
      <c r="B70" s="82"/>
      <c r="C70" s="82"/>
      <c r="D70" s="82"/>
      <c r="E70" s="82"/>
      <c r="F70" s="82"/>
      <c r="G70" s="82"/>
      <c r="H70" s="82"/>
      <c r="I70" s="82"/>
    </row>
    <row r="71" spans="2:11" x14ac:dyDescent="0.2">
      <c r="B71" s="82"/>
      <c r="C71" s="82"/>
      <c r="D71" s="82"/>
      <c r="E71" s="82"/>
      <c r="F71" s="82"/>
      <c r="G71" s="82"/>
      <c r="H71" s="82"/>
      <c r="I71" s="82"/>
    </row>
    <row r="72" spans="2:11" x14ac:dyDescent="0.2">
      <c r="B72" s="82"/>
      <c r="C72" s="82"/>
      <c r="D72" s="82"/>
      <c r="E72" s="82"/>
      <c r="F72" s="82"/>
      <c r="G72" s="82"/>
      <c r="H72" s="82"/>
      <c r="I72" s="82"/>
    </row>
    <row r="73" spans="2:11" x14ac:dyDescent="0.2">
      <c r="B73" s="82"/>
      <c r="C73" s="82"/>
      <c r="D73" s="82"/>
      <c r="E73" s="82"/>
      <c r="F73" s="82"/>
      <c r="G73" s="82"/>
      <c r="H73" s="82"/>
      <c r="I73" s="82"/>
    </row>
    <row r="74" spans="2:11" x14ac:dyDescent="0.2">
      <c r="B74" s="82"/>
      <c r="C74" s="82"/>
      <c r="D74" s="82"/>
      <c r="E74" s="82"/>
      <c r="F74" s="82"/>
      <c r="G74" s="82"/>
      <c r="H74" s="82"/>
      <c r="I74" s="82"/>
    </row>
    <row r="75" spans="2:11" x14ac:dyDescent="0.2">
      <c r="B75" s="82"/>
      <c r="C75" s="82"/>
      <c r="D75" s="82"/>
      <c r="E75" s="82"/>
      <c r="F75" s="82"/>
      <c r="G75" s="82"/>
      <c r="H75" s="82"/>
      <c r="I75" s="82"/>
    </row>
    <row r="76" spans="2:11" x14ac:dyDescent="0.2">
      <c r="B76" s="82"/>
      <c r="C76" s="82"/>
      <c r="D76" s="82"/>
      <c r="E76" s="82"/>
      <c r="F76" s="82"/>
      <c r="G76" s="82"/>
      <c r="H76" s="82"/>
      <c r="I76" s="82"/>
    </row>
    <row r="77" spans="2:11" x14ac:dyDescent="0.2">
      <c r="B77" s="82"/>
      <c r="C77" s="82"/>
      <c r="D77" s="82"/>
      <c r="E77" s="82"/>
      <c r="F77" s="82"/>
      <c r="G77" s="82"/>
      <c r="H77" s="82"/>
      <c r="I77" s="82"/>
    </row>
    <row r="78" spans="2:11" x14ac:dyDescent="0.2">
      <c r="B78" s="82"/>
      <c r="C78" s="82"/>
      <c r="D78" s="82"/>
      <c r="E78" s="82"/>
      <c r="F78" s="82"/>
      <c r="G78" s="82"/>
      <c r="H78" s="82"/>
      <c r="I78" s="82"/>
    </row>
    <row r="79" spans="2:11" x14ac:dyDescent="0.2">
      <c r="B79" s="82"/>
      <c r="C79" s="82"/>
      <c r="D79" s="82"/>
      <c r="E79" s="82"/>
      <c r="F79" s="82"/>
      <c r="G79" s="82"/>
      <c r="H79" s="82"/>
      <c r="I79" s="82"/>
    </row>
    <row r="80" spans="2:11" x14ac:dyDescent="0.2">
      <c r="B80" s="82"/>
      <c r="C80" s="82"/>
      <c r="D80" s="82"/>
      <c r="E80" s="82"/>
      <c r="F80" s="82"/>
      <c r="G80" s="82"/>
      <c r="H80" s="82"/>
      <c r="I80" s="82"/>
    </row>
    <row r="81" spans="2:11" x14ac:dyDescent="0.2">
      <c r="B81" s="82"/>
      <c r="C81" s="82"/>
      <c r="D81" s="82"/>
      <c r="E81" s="82"/>
      <c r="F81" s="82"/>
      <c r="G81" s="82"/>
      <c r="H81" s="82"/>
      <c r="I81" s="82"/>
    </row>
    <row r="82" spans="2:11" x14ac:dyDescent="0.2">
      <c r="B82" s="82"/>
      <c r="C82" s="82"/>
      <c r="D82" s="82"/>
      <c r="E82" s="82"/>
      <c r="F82" s="82"/>
      <c r="G82" s="82"/>
      <c r="H82" s="82"/>
      <c r="I82" s="82"/>
      <c r="K82"/>
    </row>
    <row r="83" spans="2:11" x14ac:dyDescent="0.2">
      <c r="B83" s="82"/>
      <c r="C83" s="82"/>
      <c r="D83" s="82"/>
      <c r="E83" s="82"/>
      <c r="F83" s="82"/>
      <c r="G83" s="82"/>
      <c r="H83" s="82"/>
      <c r="I83" s="82"/>
      <c r="K83"/>
    </row>
    <row r="84" spans="2:11" ht="12.75" customHeight="1" x14ac:dyDescent="0.2">
      <c r="B84" s="82"/>
      <c r="C84" s="82"/>
      <c r="D84" s="82"/>
      <c r="E84" s="82"/>
      <c r="F84" s="82"/>
      <c r="G84" s="82"/>
      <c r="H84" s="82"/>
      <c r="I84" s="82"/>
      <c r="K84"/>
    </row>
    <row r="85" spans="2:11" x14ac:dyDescent="0.2">
      <c r="B85" s="82"/>
      <c r="C85" s="82"/>
      <c r="D85" s="82"/>
      <c r="E85" s="82"/>
      <c r="F85" s="82"/>
      <c r="G85" s="82"/>
      <c r="H85" s="82"/>
      <c r="I85" s="82"/>
      <c r="K85"/>
    </row>
    <row r="86" spans="2:11" x14ac:dyDescent="0.2">
      <c r="B86" s="82"/>
      <c r="C86" s="82"/>
      <c r="D86" s="82"/>
      <c r="E86" s="82"/>
      <c r="F86" s="82"/>
      <c r="G86" s="82"/>
      <c r="H86" s="82"/>
      <c r="I86" s="82"/>
      <c r="K86"/>
    </row>
    <row r="87" spans="2:11" x14ac:dyDescent="0.2">
      <c r="B87" s="82"/>
      <c r="C87" s="82"/>
      <c r="D87" s="82"/>
      <c r="E87" s="82"/>
      <c r="F87" s="82"/>
      <c r="G87" s="82"/>
      <c r="H87" s="82"/>
      <c r="I87" s="82"/>
      <c r="K87"/>
    </row>
    <row r="88" spans="2:11" x14ac:dyDescent="0.2">
      <c r="B88" s="82"/>
      <c r="C88" s="82"/>
      <c r="D88" s="82"/>
      <c r="E88" s="82"/>
      <c r="F88" s="82"/>
      <c r="G88" s="82"/>
      <c r="H88" s="82"/>
      <c r="I88" s="82"/>
      <c r="K88"/>
    </row>
    <row r="89" spans="2:11" x14ac:dyDescent="0.2">
      <c r="B89" s="82"/>
      <c r="C89" s="82"/>
      <c r="D89" s="82"/>
      <c r="E89" s="82"/>
      <c r="F89" s="82"/>
      <c r="G89" s="82"/>
      <c r="H89" s="82"/>
      <c r="I89" s="82"/>
      <c r="K89"/>
    </row>
    <row r="90" spans="2:11" x14ac:dyDescent="0.2">
      <c r="K90"/>
    </row>
    <row r="91" spans="2:11" x14ac:dyDescent="0.2">
      <c r="K91"/>
    </row>
    <row r="92" spans="2:11" x14ac:dyDescent="0.2">
      <c r="K92"/>
    </row>
    <row r="93" spans="2:11" x14ac:dyDescent="0.2">
      <c r="K93"/>
    </row>
    <row r="94" spans="2:11" x14ac:dyDescent="0.2">
      <c r="K94"/>
    </row>
    <row r="95" spans="2:11" x14ac:dyDescent="0.2">
      <c r="K95"/>
    </row>
    <row r="96" spans="2:11" x14ac:dyDescent="0.2">
      <c r="K96"/>
    </row>
    <row r="97" spans="11:11" x14ac:dyDescent="0.2">
      <c r="K97"/>
    </row>
    <row r="98" spans="11:11" x14ac:dyDescent="0.2">
      <c r="K98"/>
    </row>
    <row r="99" spans="11:11" x14ac:dyDescent="0.2">
      <c r="K99"/>
    </row>
    <row r="100" spans="11:11" x14ac:dyDescent="0.2">
      <c r="K100"/>
    </row>
    <row r="101" spans="11:11" x14ac:dyDescent="0.2">
      <c r="K101"/>
    </row>
    <row r="102" spans="11:11" x14ac:dyDescent="0.2">
      <c r="K102"/>
    </row>
    <row r="103" spans="11:11" x14ac:dyDescent="0.2">
      <c r="K103"/>
    </row>
    <row r="104" spans="11:11" x14ac:dyDescent="0.2">
      <c r="K104"/>
    </row>
    <row r="105" spans="11:11" x14ac:dyDescent="0.2">
      <c r="K105"/>
    </row>
    <row r="106" spans="11:11" x14ac:dyDescent="0.2">
      <c r="K106"/>
    </row>
    <row r="107" spans="11:11" x14ac:dyDescent="0.2">
      <c r="K107"/>
    </row>
    <row r="108" spans="11:11" ht="12.75" customHeight="1" x14ac:dyDescent="0.2">
      <c r="K108"/>
    </row>
    <row r="109" spans="11:11" x14ac:dyDescent="0.2">
      <c r="K109"/>
    </row>
    <row r="110" spans="11:11" x14ac:dyDescent="0.2">
      <c r="K110"/>
    </row>
    <row r="111" spans="11:11" x14ac:dyDescent="0.2">
      <c r="K111"/>
    </row>
    <row r="112" spans="11:11" x14ac:dyDescent="0.2">
      <c r="K112"/>
    </row>
    <row r="113" spans="11:11" x14ac:dyDescent="0.2">
      <c r="K113"/>
    </row>
    <row r="114" spans="11:11" x14ac:dyDescent="0.2">
      <c r="K114"/>
    </row>
    <row r="115" spans="11:11" x14ac:dyDescent="0.2">
      <c r="K115"/>
    </row>
    <row r="116" spans="11:11" x14ac:dyDescent="0.2">
      <c r="K116"/>
    </row>
    <row r="117" spans="11:11" x14ac:dyDescent="0.2">
      <c r="K117"/>
    </row>
    <row r="118" spans="11:11" x14ac:dyDescent="0.2">
      <c r="K118"/>
    </row>
    <row r="119" spans="11:11" x14ac:dyDescent="0.2">
      <c r="K119"/>
    </row>
    <row r="120" spans="11:11" x14ac:dyDescent="0.2">
      <c r="K120"/>
    </row>
    <row r="121" spans="11:11" x14ac:dyDescent="0.2">
      <c r="K121"/>
    </row>
    <row r="122" spans="11:11" x14ac:dyDescent="0.2">
      <c r="K122"/>
    </row>
    <row r="123" spans="11:11" x14ac:dyDescent="0.2">
      <c r="K123"/>
    </row>
    <row r="124" spans="11:11" x14ac:dyDescent="0.2">
      <c r="K124"/>
    </row>
    <row r="125" spans="11:11" x14ac:dyDescent="0.2">
      <c r="K125"/>
    </row>
    <row r="126" spans="11:11" x14ac:dyDescent="0.2">
      <c r="K126"/>
    </row>
    <row r="127" spans="11:11" x14ac:dyDescent="0.2">
      <c r="K127"/>
    </row>
    <row r="128" spans="11:11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ht="12.75" customHeight="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ht="12.75" customHeight="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ht="12.75" customHeight="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ht="12.75" customHeight="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2:23" x14ac:dyDescent="0.2">
      <c r="K209"/>
    </row>
    <row r="210" spans="2:23" x14ac:dyDescent="0.2">
      <c r="K210"/>
    </row>
    <row r="211" spans="2:23" x14ac:dyDescent="0.2">
      <c r="K211"/>
    </row>
    <row r="212" spans="2:23" x14ac:dyDescent="0.2">
      <c r="K212"/>
    </row>
    <row r="213" spans="2:23" x14ac:dyDescent="0.2">
      <c r="K213"/>
    </row>
    <row r="214" spans="2:23" x14ac:dyDescent="0.2">
      <c r="K214"/>
      <c r="O214" s="1"/>
      <c r="P214" s="1"/>
    </row>
    <row r="215" spans="2:23" x14ac:dyDescent="0.2">
      <c r="K215"/>
      <c r="Q215" s="1"/>
      <c r="R215" s="1"/>
      <c r="S215" s="1"/>
      <c r="T215" s="1"/>
    </row>
    <row r="216" spans="2:23" x14ac:dyDescent="0.2">
      <c r="K216" s="1"/>
      <c r="L216" s="1"/>
      <c r="M216" s="1"/>
      <c r="N216" s="1"/>
    </row>
    <row r="217" spans="2:23" s="1" customFormat="1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2:23" x14ac:dyDescent="0.2">
      <c r="K218"/>
      <c r="U218" s="1"/>
      <c r="V218" s="1"/>
      <c r="W218" s="1"/>
    </row>
    <row r="219" spans="2:23" x14ac:dyDescent="0.2">
      <c r="K219"/>
    </row>
    <row r="220" spans="2:23" x14ac:dyDescent="0.2">
      <c r="K220"/>
    </row>
    <row r="221" spans="2:23" x14ac:dyDescent="0.2">
      <c r="K221"/>
    </row>
    <row r="222" spans="2:23" x14ac:dyDescent="0.2">
      <c r="K222"/>
    </row>
    <row r="223" spans="2:23" x14ac:dyDescent="0.2">
      <c r="K223"/>
    </row>
    <row r="224" spans="2:23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ht="12.75" customHeight="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ht="12.75" customHeight="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ht="12.75" customHeight="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ht="12.75" customHeight="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ht="12.75" customHeight="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ht="12.75" customHeight="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ht="12.75" customHeight="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ht="12.75" customHeight="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</sheetData>
  <sortState xmlns:xlrd2="http://schemas.microsoft.com/office/spreadsheetml/2017/richdata2" ref="J6:T24">
    <sortCondition ref="J6:J24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3D70-B90C-4823-8BF5-68CA96D2B118}">
  <dimension ref="A3:AD20"/>
  <sheetViews>
    <sheetView workbookViewId="0">
      <selection activeCell="U27" sqref="U27"/>
    </sheetView>
  </sheetViews>
  <sheetFormatPr defaultRowHeight="15.75" x14ac:dyDescent="0.25"/>
  <cols>
    <col min="1" max="1" width="6.7109375" style="95" customWidth="1"/>
    <col min="2" max="2" width="6.7109375" style="52" customWidth="1"/>
    <col min="3" max="10" width="6.7109375" customWidth="1"/>
    <col min="13" max="20" width="5.7109375" customWidth="1"/>
    <col min="23" max="30" width="7.28515625" customWidth="1"/>
  </cols>
  <sheetData>
    <row r="3" spans="1:30" s="98" customFormat="1" x14ac:dyDescent="0.25">
      <c r="A3" s="95"/>
      <c r="B3" s="96"/>
      <c r="C3" s="97">
        <v>18</v>
      </c>
      <c r="D3" s="97">
        <v>19</v>
      </c>
      <c r="E3" s="97">
        <v>20</v>
      </c>
      <c r="F3" s="97">
        <v>21</v>
      </c>
      <c r="G3" s="97">
        <v>22</v>
      </c>
      <c r="H3" s="97">
        <v>23</v>
      </c>
      <c r="I3" s="97">
        <v>24</v>
      </c>
      <c r="J3" s="97">
        <v>25</v>
      </c>
      <c r="L3" s="46"/>
      <c r="M3" s="45">
        <v>18</v>
      </c>
      <c r="N3" s="45">
        <v>19</v>
      </c>
      <c r="O3" s="45">
        <v>20</v>
      </c>
      <c r="P3" s="45">
        <v>21</v>
      </c>
      <c r="Q3" s="45">
        <v>22</v>
      </c>
      <c r="R3" s="45">
        <v>23</v>
      </c>
      <c r="S3" s="45">
        <v>24</v>
      </c>
      <c r="T3" s="45">
        <v>25</v>
      </c>
      <c r="V3" s="46"/>
      <c r="W3" s="45">
        <v>18</v>
      </c>
      <c r="X3" s="45">
        <v>19</v>
      </c>
      <c r="Y3" s="45">
        <v>20</v>
      </c>
      <c r="Z3" s="45">
        <v>21</v>
      </c>
      <c r="AA3" s="45">
        <v>22</v>
      </c>
      <c r="AB3" s="45">
        <v>23</v>
      </c>
      <c r="AC3" s="45">
        <v>24</v>
      </c>
      <c r="AD3" s="45">
        <v>25</v>
      </c>
    </row>
    <row r="4" spans="1:30" x14ac:dyDescent="0.25">
      <c r="A4" s="95" t="s">
        <v>6</v>
      </c>
      <c r="B4" s="52">
        <v>1</v>
      </c>
      <c r="C4" s="30" t="s">
        <v>7</v>
      </c>
      <c r="D4" s="30" t="s">
        <v>7</v>
      </c>
      <c r="E4" s="30" t="s">
        <v>27</v>
      </c>
      <c r="F4" s="30" t="s">
        <v>8</v>
      </c>
      <c r="G4" s="30"/>
      <c r="H4" s="30" t="s">
        <v>28</v>
      </c>
      <c r="I4" s="30" t="s">
        <v>8</v>
      </c>
      <c r="J4" s="30"/>
      <c r="L4" s="47" t="s">
        <v>25</v>
      </c>
      <c r="M4" s="51"/>
      <c r="N4" s="51"/>
      <c r="O4" s="51">
        <v>5</v>
      </c>
      <c r="P4" s="51">
        <v>10</v>
      </c>
      <c r="Q4" s="51">
        <v>8</v>
      </c>
      <c r="R4" s="51">
        <v>12</v>
      </c>
      <c r="S4" s="51">
        <v>11</v>
      </c>
      <c r="T4" s="51">
        <v>10</v>
      </c>
      <c r="V4" s="47" t="s">
        <v>25</v>
      </c>
      <c r="W4" s="50">
        <f>M4/M$11</f>
        <v>0</v>
      </c>
      <c r="X4" s="50">
        <f t="shared" ref="X4:AD10" si="0">N4/N$11</f>
        <v>0</v>
      </c>
      <c r="Y4" s="50">
        <f t="shared" si="0"/>
        <v>0.41666666666666669</v>
      </c>
      <c r="Z4" s="50">
        <f t="shared" si="0"/>
        <v>0.83333333333333337</v>
      </c>
      <c r="AA4" s="50">
        <f t="shared" si="0"/>
        <v>0.66666666666666663</v>
      </c>
      <c r="AB4" s="50">
        <f t="shared" si="0"/>
        <v>1</v>
      </c>
      <c r="AC4" s="50">
        <f t="shared" si="0"/>
        <v>0.91666666666666663</v>
      </c>
      <c r="AD4" s="50">
        <f t="shared" si="0"/>
        <v>0.83333333333333337</v>
      </c>
    </row>
    <row r="5" spans="1:30" x14ac:dyDescent="0.25">
      <c r="B5" s="52">
        <v>2</v>
      </c>
      <c r="C5" s="30" t="s">
        <v>9</v>
      </c>
      <c r="D5" s="30" t="s">
        <v>7</v>
      </c>
      <c r="E5" s="30" t="s">
        <v>7</v>
      </c>
      <c r="F5" s="30" t="s">
        <v>28</v>
      </c>
      <c r="G5" s="30" t="s">
        <v>27</v>
      </c>
      <c r="H5" s="30" t="s">
        <v>8</v>
      </c>
      <c r="I5" s="30" t="s">
        <v>8</v>
      </c>
      <c r="J5" s="30" t="s">
        <v>8</v>
      </c>
      <c r="L5" s="47" t="s">
        <v>23</v>
      </c>
      <c r="M5" s="51">
        <v>4</v>
      </c>
      <c r="N5" s="51">
        <v>10</v>
      </c>
      <c r="O5" s="51">
        <v>5</v>
      </c>
      <c r="P5" s="51">
        <v>1</v>
      </c>
      <c r="Q5" s="51">
        <v>1</v>
      </c>
      <c r="R5" s="51"/>
      <c r="S5" s="51"/>
      <c r="T5" s="51"/>
      <c r="V5" s="47" t="s">
        <v>23</v>
      </c>
      <c r="W5" s="50">
        <f t="shared" ref="W5:W10" si="1">M5/M$11</f>
        <v>0.33333333333333331</v>
      </c>
      <c r="X5" s="50">
        <f t="shared" si="0"/>
        <v>0.83333333333333337</v>
      </c>
      <c r="Y5" s="50">
        <f t="shared" si="0"/>
        <v>0.41666666666666669</v>
      </c>
      <c r="Z5" s="50">
        <f t="shared" si="0"/>
        <v>8.3333333333333329E-2</v>
      </c>
      <c r="AA5" s="50">
        <f t="shared" si="0"/>
        <v>8.3333333333333329E-2</v>
      </c>
      <c r="AB5" s="50"/>
      <c r="AC5" s="50"/>
      <c r="AD5" s="50"/>
    </row>
    <row r="6" spans="1:30" x14ac:dyDescent="0.25">
      <c r="B6" s="52">
        <v>3</v>
      </c>
      <c r="C6" s="30" t="s">
        <v>17</v>
      </c>
      <c r="D6" s="30" t="s">
        <v>7</v>
      </c>
      <c r="E6" s="30" t="s">
        <v>9</v>
      </c>
      <c r="F6" s="30" t="s">
        <v>29</v>
      </c>
      <c r="G6" s="30" t="s">
        <v>27</v>
      </c>
      <c r="H6" s="30" t="s">
        <v>29</v>
      </c>
      <c r="I6" s="30" t="s">
        <v>27</v>
      </c>
      <c r="J6" s="30" t="s">
        <v>27</v>
      </c>
      <c r="L6" s="57" t="s">
        <v>33</v>
      </c>
      <c r="M6" s="58">
        <f>SUM(M4:M5)</f>
        <v>4</v>
      </c>
      <c r="N6" s="58">
        <f t="shared" ref="N6:T6" si="2">SUM(N4:N5)</f>
        <v>10</v>
      </c>
      <c r="O6" s="58">
        <f t="shared" si="2"/>
        <v>10</v>
      </c>
      <c r="P6" s="58">
        <f t="shared" si="2"/>
        <v>11</v>
      </c>
      <c r="Q6" s="58">
        <f t="shared" si="2"/>
        <v>9</v>
      </c>
      <c r="R6" s="58">
        <f t="shared" si="2"/>
        <v>12</v>
      </c>
      <c r="S6" s="58">
        <f t="shared" si="2"/>
        <v>11</v>
      </c>
      <c r="T6" s="58">
        <f t="shared" si="2"/>
        <v>10</v>
      </c>
      <c r="V6" s="57" t="s">
        <v>33</v>
      </c>
      <c r="W6" s="99">
        <f t="shared" si="1"/>
        <v>0.33333333333333331</v>
      </c>
      <c r="X6" s="99">
        <f t="shared" si="0"/>
        <v>0.83333333333333337</v>
      </c>
      <c r="Y6" s="99">
        <f t="shared" si="0"/>
        <v>0.83333333333333337</v>
      </c>
      <c r="Z6" s="99">
        <f t="shared" si="0"/>
        <v>0.91666666666666663</v>
      </c>
      <c r="AA6" s="99">
        <f t="shared" si="0"/>
        <v>0.75</v>
      </c>
      <c r="AB6" s="99">
        <f t="shared" si="0"/>
        <v>1</v>
      </c>
      <c r="AC6" s="99">
        <f t="shared" si="0"/>
        <v>0.91666666666666663</v>
      </c>
      <c r="AD6" s="99">
        <f t="shared" si="0"/>
        <v>0.83333333333333337</v>
      </c>
    </row>
    <row r="7" spans="1:30" x14ac:dyDescent="0.25">
      <c r="B7" s="52">
        <v>4</v>
      </c>
      <c r="C7" s="30"/>
      <c r="D7" s="30" t="s">
        <v>7</v>
      </c>
      <c r="E7" s="30" t="s">
        <v>29</v>
      </c>
      <c r="F7" s="30" t="s">
        <v>27</v>
      </c>
      <c r="G7" s="30" t="s">
        <v>27</v>
      </c>
      <c r="H7" s="30" t="s">
        <v>8</v>
      </c>
      <c r="I7" s="30" t="s">
        <v>8</v>
      </c>
      <c r="J7" s="30" t="s">
        <v>27</v>
      </c>
      <c r="L7" s="47" t="s">
        <v>22</v>
      </c>
      <c r="M7" s="51">
        <v>2</v>
      </c>
      <c r="N7" s="51">
        <v>1</v>
      </c>
      <c r="O7" s="51"/>
      <c r="P7" s="51">
        <v>1</v>
      </c>
      <c r="Q7" s="51">
        <v>1</v>
      </c>
      <c r="R7" s="51"/>
      <c r="S7" s="51"/>
      <c r="T7" s="51"/>
      <c r="V7" s="47" t="s">
        <v>22</v>
      </c>
      <c r="W7" s="50">
        <f t="shared" si="1"/>
        <v>0.16666666666666666</v>
      </c>
      <c r="X7" s="50">
        <f t="shared" si="0"/>
        <v>8.3333333333333329E-2</v>
      </c>
      <c r="Y7" s="50">
        <f t="shared" si="0"/>
        <v>0</v>
      </c>
      <c r="Z7" s="50">
        <f t="shared" si="0"/>
        <v>8.3333333333333329E-2</v>
      </c>
      <c r="AA7" s="50">
        <f t="shared" si="0"/>
        <v>8.3333333333333329E-2</v>
      </c>
      <c r="AB7" s="50">
        <f t="shared" si="0"/>
        <v>0</v>
      </c>
      <c r="AC7" s="50">
        <f t="shared" si="0"/>
        <v>0</v>
      </c>
      <c r="AD7" s="50">
        <f t="shared" si="0"/>
        <v>0</v>
      </c>
    </row>
    <row r="8" spans="1:30" x14ac:dyDescent="0.25">
      <c r="B8" s="52">
        <v>5</v>
      </c>
      <c r="C8" s="30"/>
      <c r="D8" s="30" t="s">
        <v>9</v>
      </c>
      <c r="E8" s="30" t="s">
        <v>7</v>
      </c>
      <c r="F8" s="30" t="s">
        <v>29</v>
      </c>
      <c r="G8" s="30" t="s">
        <v>18</v>
      </c>
      <c r="H8" s="30" t="s">
        <v>27</v>
      </c>
      <c r="I8" s="30"/>
      <c r="J8" s="30" t="s">
        <v>27</v>
      </c>
      <c r="L8" s="47" t="s">
        <v>21</v>
      </c>
      <c r="M8" s="51"/>
      <c r="N8" s="51"/>
      <c r="O8" s="51"/>
      <c r="P8" s="51"/>
      <c r="Q8" s="51"/>
      <c r="R8" s="51"/>
      <c r="S8" s="51"/>
      <c r="T8" s="51"/>
      <c r="V8" s="47" t="s">
        <v>21</v>
      </c>
      <c r="W8" s="50">
        <f t="shared" si="1"/>
        <v>0</v>
      </c>
      <c r="X8" s="50">
        <f t="shared" si="0"/>
        <v>0</v>
      </c>
      <c r="Y8" s="50">
        <f t="shared" si="0"/>
        <v>0</v>
      </c>
      <c r="Z8" s="50">
        <f t="shared" si="0"/>
        <v>0</v>
      </c>
      <c r="AA8" s="50">
        <f t="shared" si="0"/>
        <v>0</v>
      </c>
      <c r="AB8" s="50">
        <f t="shared" si="0"/>
        <v>0</v>
      </c>
      <c r="AC8" s="50">
        <f t="shared" si="0"/>
        <v>0</v>
      </c>
      <c r="AD8" s="50">
        <f t="shared" si="0"/>
        <v>0</v>
      </c>
    </row>
    <row r="9" spans="1:30" x14ac:dyDescent="0.25">
      <c r="B9" s="52">
        <v>6</v>
      </c>
      <c r="C9" s="30" t="s">
        <v>13</v>
      </c>
      <c r="D9" s="30" t="s">
        <v>16</v>
      </c>
      <c r="E9" s="30" t="s">
        <v>29</v>
      </c>
      <c r="F9" s="30" t="s">
        <v>29</v>
      </c>
      <c r="G9" s="30" t="s">
        <v>27</v>
      </c>
      <c r="H9" s="30" t="s">
        <v>29</v>
      </c>
      <c r="I9" s="30" t="s">
        <v>27</v>
      </c>
      <c r="J9" s="30" t="s">
        <v>27</v>
      </c>
      <c r="L9" s="57" t="s">
        <v>34</v>
      </c>
      <c r="M9" s="58">
        <f>SUM(M6:M8)</f>
        <v>6</v>
      </c>
      <c r="N9" s="58">
        <f t="shared" ref="N9:T9" si="3">SUM(N6:N8)</f>
        <v>11</v>
      </c>
      <c r="O9" s="58">
        <f t="shared" si="3"/>
        <v>10</v>
      </c>
      <c r="P9" s="58">
        <f t="shared" si="3"/>
        <v>12</v>
      </c>
      <c r="Q9" s="58">
        <f t="shared" si="3"/>
        <v>10</v>
      </c>
      <c r="R9" s="58">
        <f t="shared" si="3"/>
        <v>12</v>
      </c>
      <c r="S9" s="58">
        <f t="shared" si="3"/>
        <v>11</v>
      </c>
      <c r="T9" s="58">
        <f t="shared" si="3"/>
        <v>10</v>
      </c>
      <c r="V9" s="57" t="s">
        <v>34</v>
      </c>
      <c r="W9" s="99">
        <f t="shared" si="1"/>
        <v>0.5</v>
      </c>
      <c r="X9" s="99">
        <f t="shared" si="0"/>
        <v>0.91666666666666663</v>
      </c>
      <c r="Y9" s="99">
        <f t="shared" si="0"/>
        <v>0.83333333333333337</v>
      </c>
      <c r="Z9" s="99">
        <f t="shared" si="0"/>
        <v>1</v>
      </c>
      <c r="AA9" s="99">
        <f t="shared" si="0"/>
        <v>0.83333333333333337</v>
      </c>
      <c r="AB9" s="99">
        <f t="shared" si="0"/>
        <v>1</v>
      </c>
      <c r="AC9" s="99">
        <f t="shared" si="0"/>
        <v>0.91666666666666663</v>
      </c>
      <c r="AD9" s="99">
        <f t="shared" si="0"/>
        <v>0.83333333333333337</v>
      </c>
    </row>
    <row r="10" spans="1:30" x14ac:dyDescent="0.25">
      <c r="B10" s="52">
        <v>7</v>
      </c>
      <c r="C10" s="30"/>
      <c r="D10" s="30" t="s">
        <v>11</v>
      </c>
      <c r="E10" s="30" t="s">
        <v>9</v>
      </c>
      <c r="F10" s="30" t="s">
        <v>28</v>
      </c>
      <c r="G10" s="30"/>
      <c r="H10" s="30" t="s">
        <v>27</v>
      </c>
      <c r="I10" s="30" t="s">
        <v>27</v>
      </c>
      <c r="J10" s="30" t="s">
        <v>29</v>
      </c>
      <c r="L10" s="47" t="s">
        <v>30</v>
      </c>
      <c r="M10" s="51">
        <v>6</v>
      </c>
      <c r="N10" s="51">
        <v>1</v>
      </c>
      <c r="O10" s="51">
        <v>2</v>
      </c>
      <c r="P10" s="51"/>
      <c r="Q10" s="51">
        <v>2</v>
      </c>
      <c r="R10" s="51"/>
      <c r="S10" s="51">
        <v>1</v>
      </c>
      <c r="T10" s="51">
        <v>2</v>
      </c>
      <c r="V10" s="47" t="s">
        <v>30</v>
      </c>
      <c r="W10" s="50">
        <f t="shared" si="1"/>
        <v>0.5</v>
      </c>
      <c r="X10" s="50">
        <f t="shared" si="0"/>
        <v>8.3333333333333329E-2</v>
      </c>
      <c r="Y10" s="50">
        <f t="shared" si="0"/>
        <v>0.16666666666666666</v>
      </c>
      <c r="Z10" s="50">
        <f t="shared" si="0"/>
        <v>0</v>
      </c>
      <c r="AA10" s="50">
        <f t="shared" si="0"/>
        <v>0.16666666666666666</v>
      </c>
      <c r="AB10" s="50">
        <f t="shared" si="0"/>
        <v>0</v>
      </c>
      <c r="AC10" s="50">
        <f t="shared" si="0"/>
        <v>8.3333333333333329E-2</v>
      </c>
      <c r="AD10" s="50">
        <f t="shared" si="0"/>
        <v>0.16666666666666666</v>
      </c>
    </row>
    <row r="11" spans="1:30" x14ac:dyDescent="0.25">
      <c r="B11" s="52">
        <v>8</v>
      </c>
      <c r="C11" s="30"/>
      <c r="D11" s="30"/>
      <c r="E11" s="30"/>
      <c r="F11" s="30" t="s">
        <v>19</v>
      </c>
      <c r="G11" s="30" t="s">
        <v>29</v>
      </c>
      <c r="H11" s="30" t="s">
        <v>27</v>
      </c>
      <c r="I11" s="30" t="s">
        <v>8</v>
      </c>
      <c r="J11" s="30" t="s">
        <v>27</v>
      </c>
      <c r="L11" s="46"/>
      <c r="M11" s="51">
        <f>SUM(M9:M10)</f>
        <v>12</v>
      </c>
      <c r="N11" s="51">
        <f t="shared" ref="N11:T11" si="4">SUM(N9:N10)</f>
        <v>12</v>
      </c>
      <c r="O11" s="51">
        <f t="shared" si="4"/>
        <v>12</v>
      </c>
      <c r="P11" s="51">
        <f t="shared" si="4"/>
        <v>12</v>
      </c>
      <c r="Q11" s="51">
        <f t="shared" si="4"/>
        <v>12</v>
      </c>
      <c r="R11" s="51">
        <f t="shared" si="4"/>
        <v>12</v>
      </c>
      <c r="S11" s="51">
        <f t="shared" si="4"/>
        <v>12</v>
      </c>
      <c r="T11" s="51">
        <f t="shared" si="4"/>
        <v>12</v>
      </c>
      <c r="V11" s="46"/>
      <c r="W11" s="50">
        <f>SUM(W9:W10)</f>
        <v>1</v>
      </c>
      <c r="X11" s="50">
        <f t="shared" ref="X11:AD11" si="5">SUM(X9:X10)</f>
        <v>1</v>
      </c>
      <c r="Y11" s="50">
        <f t="shared" si="5"/>
        <v>1</v>
      </c>
      <c r="Z11" s="50">
        <f t="shared" si="5"/>
        <v>1</v>
      </c>
      <c r="AA11" s="50">
        <f t="shared" si="5"/>
        <v>1</v>
      </c>
      <c r="AB11" s="50">
        <f t="shared" si="5"/>
        <v>1</v>
      </c>
      <c r="AC11" s="50">
        <f t="shared" si="5"/>
        <v>1</v>
      </c>
      <c r="AD11" s="50">
        <f t="shared" si="5"/>
        <v>1</v>
      </c>
    </row>
    <row r="12" spans="1:30" x14ac:dyDescent="0.25">
      <c r="B12" s="52">
        <v>9</v>
      </c>
      <c r="C12" s="30" t="s">
        <v>13</v>
      </c>
      <c r="D12" s="30" t="s">
        <v>11</v>
      </c>
      <c r="E12" s="30" t="s">
        <v>29</v>
      </c>
      <c r="F12" s="30" t="s">
        <v>27</v>
      </c>
      <c r="G12" s="30" t="s">
        <v>8</v>
      </c>
      <c r="H12" s="30" t="s">
        <v>29</v>
      </c>
      <c r="I12" s="30" t="s">
        <v>8</v>
      </c>
      <c r="J12" s="30" t="s">
        <v>8</v>
      </c>
      <c r="L12" s="46"/>
      <c r="M12" s="31"/>
      <c r="N12" s="31"/>
      <c r="O12" s="31"/>
      <c r="P12" s="31"/>
      <c r="Q12" s="31"/>
      <c r="R12" s="31"/>
      <c r="S12" s="31"/>
      <c r="T12" s="31"/>
      <c r="V12" s="46"/>
      <c r="W12" s="54"/>
      <c r="X12" s="54"/>
      <c r="Y12" s="54"/>
      <c r="Z12" s="54"/>
      <c r="AA12" s="54"/>
      <c r="AB12" s="54"/>
      <c r="AC12" s="54"/>
      <c r="AD12" s="54"/>
    </row>
    <row r="13" spans="1:30" x14ac:dyDescent="0.25">
      <c r="B13" s="52">
        <v>10</v>
      </c>
      <c r="C13" s="30"/>
      <c r="D13" s="30" t="s">
        <v>16</v>
      </c>
      <c r="E13" s="30"/>
      <c r="F13" s="30" t="s">
        <v>11</v>
      </c>
      <c r="G13" s="30" t="s">
        <v>7</v>
      </c>
      <c r="H13" s="30" t="s">
        <v>27</v>
      </c>
      <c r="I13" s="30" t="s">
        <v>27</v>
      </c>
      <c r="J13" s="30" t="s">
        <v>27</v>
      </c>
      <c r="L13" s="46"/>
      <c r="M13" s="31"/>
      <c r="N13" s="31"/>
      <c r="O13" s="31"/>
      <c r="P13" s="31"/>
      <c r="Q13" s="31"/>
      <c r="R13" s="31"/>
      <c r="S13" s="31"/>
      <c r="T13" s="31"/>
      <c r="V13" s="46"/>
      <c r="W13" s="54"/>
      <c r="X13" s="54"/>
      <c r="Y13" s="54"/>
      <c r="Z13" s="54"/>
      <c r="AA13" s="54"/>
      <c r="AB13" s="54"/>
      <c r="AC13" s="54"/>
      <c r="AD13" s="54"/>
    </row>
    <row r="14" spans="1:30" x14ac:dyDescent="0.25">
      <c r="B14" s="52">
        <v>11</v>
      </c>
      <c r="C14" s="30" t="s">
        <v>7</v>
      </c>
      <c r="D14" s="30" t="s">
        <v>7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L14" s="46"/>
      <c r="M14" s="31"/>
      <c r="N14" s="31"/>
      <c r="O14" s="31"/>
      <c r="P14" s="31"/>
      <c r="Q14" s="31"/>
      <c r="R14" s="31"/>
      <c r="S14" s="31"/>
      <c r="T14" s="31"/>
      <c r="V14" s="46"/>
      <c r="W14" s="54"/>
      <c r="X14" s="54"/>
      <c r="Y14" s="54"/>
      <c r="Z14" s="54"/>
      <c r="AA14" s="54"/>
      <c r="AB14" s="54"/>
      <c r="AC14" s="54"/>
      <c r="AD14" s="54"/>
    </row>
    <row r="15" spans="1:30" x14ac:dyDescent="0.25">
      <c r="B15" s="52">
        <v>12</v>
      </c>
      <c r="C15" s="30"/>
      <c r="D15" s="30" t="s">
        <v>15</v>
      </c>
      <c r="E15" s="30" t="s">
        <v>9</v>
      </c>
      <c r="F15" s="30" t="s">
        <v>27</v>
      </c>
      <c r="G15" s="30" t="s">
        <v>28</v>
      </c>
      <c r="H15" s="30" t="s">
        <v>27</v>
      </c>
      <c r="I15" s="30" t="s">
        <v>27</v>
      </c>
      <c r="J15" s="30"/>
      <c r="L15" s="46"/>
      <c r="M15" s="31"/>
      <c r="N15" s="31"/>
      <c r="O15" s="31"/>
      <c r="P15" s="31"/>
      <c r="Q15" s="31"/>
      <c r="R15" s="31"/>
      <c r="S15" s="31"/>
      <c r="T15" s="31"/>
      <c r="V15" s="46"/>
      <c r="W15" s="54"/>
      <c r="X15" s="54"/>
      <c r="Y15" s="54"/>
      <c r="Z15" s="54"/>
      <c r="AA15" s="54"/>
      <c r="AB15" s="54"/>
      <c r="AC15" s="54"/>
      <c r="AD15" s="54"/>
    </row>
    <row r="16" spans="1:30" x14ac:dyDescent="0.25">
      <c r="C16" s="32"/>
      <c r="D16" s="32"/>
      <c r="E16" s="32"/>
      <c r="F16" s="32"/>
      <c r="G16" s="32"/>
      <c r="H16" s="32"/>
      <c r="I16" s="32"/>
      <c r="J16" s="32"/>
      <c r="L16" s="46"/>
      <c r="M16" s="31"/>
      <c r="N16" s="31"/>
      <c r="O16" s="31"/>
      <c r="P16" s="31"/>
      <c r="Q16" s="31"/>
      <c r="R16" s="31"/>
      <c r="S16" s="31"/>
      <c r="T16" s="31"/>
      <c r="V16" s="46"/>
      <c r="W16" s="54"/>
      <c r="X16" s="54"/>
      <c r="Y16" s="54"/>
      <c r="Z16" s="54"/>
      <c r="AA16" s="54"/>
      <c r="AB16" s="54"/>
      <c r="AC16" s="54"/>
      <c r="AD16" s="54"/>
    </row>
    <row r="17" spans="3:10" x14ac:dyDescent="0.25">
      <c r="C17" s="1"/>
      <c r="D17" s="1"/>
      <c r="E17" s="1"/>
      <c r="F17" s="1"/>
      <c r="G17" s="1"/>
      <c r="H17" s="1"/>
      <c r="I17" s="1"/>
      <c r="J17" s="1"/>
    </row>
    <row r="18" spans="3:10" x14ac:dyDescent="0.25">
      <c r="C18" s="30"/>
      <c r="D18" s="30"/>
      <c r="E18" s="30"/>
      <c r="F18" s="30"/>
      <c r="G18" s="30"/>
      <c r="H18" s="30"/>
      <c r="I18" s="30"/>
      <c r="J18" s="30"/>
    </row>
    <row r="19" spans="3:10" x14ac:dyDescent="0.25">
      <c r="C19" s="30"/>
      <c r="D19" s="30"/>
      <c r="E19" s="30"/>
      <c r="F19" s="30"/>
      <c r="G19" s="30"/>
      <c r="H19" s="30"/>
      <c r="I19" s="30"/>
      <c r="J19" s="30"/>
    </row>
    <row r="20" spans="3:10" x14ac:dyDescent="0.25">
      <c r="C20" s="30"/>
      <c r="D20" s="30"/>
      <c r="E20" s="30"/>
      <c r="F20" s="30"/>
      <c r="G20" s="30"/>
      <c r="H20" s="30"/>
      <c r="I20" s="30"/>
      <c r="J20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81905-0C8D-4B1C-86DA-AB97EA3BB231}">
  <dimension ref="A3:AD22"/>
  <sheetViews>
    <sheetView workbookViewId="0">
      <selection activeCell="U27" sqref="U27"/>
    </sheetView>
  </sheetViews>
  <sheetFormatPr defaultRowHeight="15.75" x14ac:dyDescent="0.25"/>
  <cols>
    <col min="1" max="1" width="6.7109375" style="95" customWidth="1"/>
    <col min="2" max="2" width="6.7109375" style="52" customWidth="1"/>
    <col min="3" max="10" width="6.7109375" customWidth="1"/>
    <col min="13" max="20" width="5.7109375" customWidth="1"/>
    <col min="23" max="30" width="7.28515625" customWidth="1"/>
  </cols>
  <sheetData>
    <row r="3" spans="1:30" s="98" customFormat="1" x14ac:dyDescent="0.25">
      <c r="A3" s="95"/>
      <c r="B3" s="96"/>
      <c r="C3" s="97">
        <v>18</v>
      </c>
      <c r="D3" s="97">
        <v>19</v>
      </c>
      <c r="E3" s="97">
        <v>20</v>
      </c>
      <c r="F3" s="97">
        <v>21</v>
      </c>
      <c r="G3" s="97">
        <v>22</v>
      </c>
      <c r="H3" s="97">
        <v>23</v>
      </c>
      <c r="I3" s="97">
        <v>24</v>
      </c>
      <c r="J3" s="97">
        <v>25</v>
      </c>
      <c r="L3" s="46"/>
      <c r="M3" s="45">
        <v>18</v>
      </c>
      <c r="N3" s="45">
        <v>19</v>
      </c>
      <c r="O3" s="45">
        <v>20</v>
      </c>
      <c r="P3" s="45">
        <v>21</v>
      </c>
      <c r="Q3" s="45">
        <v>22</v>
      </c>
      <c r="R3" s="45">
        <v>23</v>
      </c>
      <c r="S3" s="45">
        <v>24</v>
      </c>
      <c r="T3" s="45">
        <v>25</v>
      </c>
      <c r="V3" s="46"/>
      <c r="W3" s="45">
        <v>18</v>
      </c>
      <c r="X3" s="45">
        <v>19</v>
      </c>
      <c r="Y3" s="45">
        <v>20</v>
      </c>
      <c r="Z3" s="45">
        <v>21</v>
      </c>
      <c r="AA3" s="45">
        <v>22</v>
      </c>
      <c r="AB3" s="45">
        <v>23</v>
      </c>
      <c r="AC3" s="45">
        <v>24</v>
      </c>
      <c r="AD3" s="45">
        <v>25</v>
      </c>
    </row>
    <row r="4" spans="1:30" x14ac:dyDescent="0.25">
      <c r="A4" s="95" t="s">
        <v>6</v>
      </c>
      <c r="B4" s="52">
        <v>1</v>
      </c>
      <c r="C4" s="30" t="s">
        <v>7</v>
      </c>
      <c r="D4" s="30" t="s">
        <v>28</v>
      </c>
      <c r="E4" s="30" t="s">
        <v>27</v>
      </c>
      <c r="F4" s="30" t="s">
        <v>8</v>
      </c>
      <c r="G4" s="30" t="s">
        <v>8</v>
      </c>
      <c r="H4" s="30" t="s">
        <v>8</v>
      </c>
      <c r="I4" s="30" t="s">
        <v>8</v>
      </c>
      <c r="J4" s="30" t="s">
        <v>8</v>
      </c>
      <c r="L4" s="47" t="s">
        <v>25</v>
      </c>
      <c r="M4" s="51"/>
      <c r="N4" s="51">
        <v>4</v>
      </c>
      <c r="O4" s="51">
        <v>4</v>
      </c>
      <c r="P4" s="51">
        <v>8</v>
      </c>
      <c r="Q4" s="51">
        <v>9</v>
      </c>
      <c r="R4" s="51">
        <v>11</v>
      </c>
      <c r="S4" s="51">
        <v>12</v>
      </c>
      <c r="T4" s="51">
        <v>10</v>
      </c>
      <c r="V4" s="47" t="s">
        <v>25</v>
      </c>
      <c r="W4" s="50">
        <f>M4/M$11</f>
        <v>0</v>
      </c>
      <c r="X4" s="50">
        <f t="shared" ref="X4:AD10" si="0">N4/N$11</f>
        <v>0.30769230769230771</v>
      </c>
      <c r="Y4" s="50">
        <f t="shared" si="0"/>
        <v>0.30769230769230771</v>
      </c>
      <c r="Z4" s="50">
        <f t="shared" si="0"/>
        <v>0.61538461538461542</v>
      </c>
      <c r="AA4" s="50">
        <f t="shared" si="0"/>
        <v>0.69230769230769229</v>
      </c>
      <c r="AB4" s="50">
        <f t="shared" si="0"/>
        <v>0.84615384615384615</v>
      </c>
      <c r="AC4" s="50">
        <f t="shared" si="0"/>
        <v>0.92307692307692313</v>
      </c>
      <c r="AD4" s="50">
        <f t="shared" si="0"/>
        <v>0.83333333333333337</v>
      </c>
    </row>
    <row r="5" spans="1:30" x14ac:dyDescent="0.25">
      <c r="B5" s="52">
        <v>2</v>
      </c>
      <c r="C5" s="30" t="s">
        <v>7</v>
      </c>
      <c r="D5" s="30" t="s">
        <v>27</v>
      </c>
      <c r="E5" s="30" t="s">
        <v>8</v>
      </c>
      <c r="F5" s="30" t="s">
        <v>27</v>
      </c>
      <c r="G5" s="30" t="s">
        <v>8</v>
      </c>
      <c r="H5" s="30" t="s">
        <v>8</v>
      </c>
      <c r="I5" s="30" t="s">
        <v>8</v>
      </c>
      <c r="J5" s="30" t="s">
        <v>8</v>
      </c>
      <c r="L5" s="47" t="s">
        <v>23</v>
      </c>
      <c r="M5" s="51">
        <v>4</v>
      </c>
      <c r="N5" s="51">
        <v>2</v>
      </c>
      <c r="O5" s="51">
        <v>5</v>
      </c>
      <c r="P5" s="51">
        <v>3</v>
      </c>
      <c r="Q5" s="51">
        <v>1</v>
      </c>
      <c r="R5" s="51"/>
      <c r="S5" s="51"/>
      <c r="T5" s="51"/>
      <c r="V5" s="47" t="s">
        <v>23</v>
      </c>
      <c r="W5" s="50">
        <f t="shared" ref="W5:W10" si="1">M5/M$11</f>
        <v>0.30769230769230771</v>
      </c>
      <c r="X5" s="50">
        <f t="shared" si="0"/>
        <v>0.15384615384615385</v>
      </c>
      <c r="Y5" s="50">
        <f t="shared" si="0"/>
        <v>0.38461538461538464</v>
      </c>
      <c r="Z5" s="50">
        <f t="shared" si="0"/>
        <v>0.23076923076923078</v>
      </c>
      <c r="AA5" s="50">
        <f t="shared" si="0"/>
        <v>7.6923076923076927E-2</v>
      </c>
      <c r="AB5" s="50">
        <f t="shared" si="0"/>
        <v>0</v>
      </c>
      <c r="AC5" s="50">
        <f t="shared" si="0"/>
        <v>0</v>
      </c>
      <c r="AD5" s="50">
        <f t="shared" si="0"/>
        <v>0</v>
      </c>
    </row>
    <row r="6" spans="1:30" x14ac:dyDescent="0.25">
      <c r="B6" s="52">
        <v>3</v>
      </c>
      <c r="C6" s="30"/>
      <c r="D6" s="30"/>
      <c r="E6" s="30"/>
      <c r="F6" s="30" t="s">
        <v>11</v>
      </c>
      <c r="G6" s="30" t="s">
        <v>29</v>
      </c>
      <c r="H6" s="30" t="s">
        <v>28</v>
      </c>
      <c r="I6" s="30" t="s">
        <v>27</v>
      </c>
      <c r="J6" s="30" t="s">
        <v>8</v>
      </c>
      <c r="L6" s="57" t="s">
        <v>33</v>
      </c>
      <c r="M6" s="58">
        <f>SUM(M4:M5)</f>
        <v>4</v>
      </c>
      <c r="N6" s="58">
        <f t="shared" ref="N6:T6" si="2">SUM(N4:N5)</f>
        <v>6</v>
      </c>
      <c r="O6" s="58">
        <f t="shared" si="2"/>
        <v>9</v>
      </c>
      <c r="P6" s="58">
        <f t="shared" si="2"/>
        <v>11</v>
      </c>
      <c r="Q6" s="58">
        <f t="shared" si="2"/>
        <v>10</v>
      </c>
      <c r="R6" s="58">
        <f t="shared" si="2"/>
        <v>11</v>
      </c>
      <c r="S6" s="58">
        <f t="shared" si="2"/>
        <v>12</v>
      </c>
      <c r="T6" s="58">
        <f t="shared" si="2"/>
        <v>10</v>
      </c>
      <c r="V6" s="57" t="s">
        <v>33</v>
      </c>
      <c r="W6" s="99">
        <f t="shared" si="1"/>
        <v>0.30769230769230771</v>
      </c>
      <c r="X6" s="99">
        <f t="shared" si="0"/>
        <v>0.46153846153846156</v>
      </c>
      <c r="Y6" s="99">
        <f t="shared" si="0"/>
        <v>0.69230769230769229</v>
      </c>
      <c r="Z6" s="99">
        <f t="shared" si="0"/>
        <v>0.84615384615384615</v>
      </c>
      <c r="AA6" s="99">
        <f t="shared" si="0"/>
        <v>0.76923076923076927</v>
      </c>
      <c r="AB6" s="99">
        <f t="shared" si="0"/>
        <v>0.84615384615384615</v>
      </c>
      <c r="AC6" s="99">
        <f t="shared" si="0"/>
        <v>0.92307692307692313</v>
      </c>
      <c r="AD6" s="99">
        <f t="shared" si="0"/>
        <v>0.83333333333333337</v>
      </c>
    </row>
    <row r="7" spans="1:30" x14ac:dyDescent="0.25">
      <c r="B7" s="52">
        <v>4</v>
      </c>
      <c r="C7" s="30" t="s">
        <v>13</v>
      </c>
      <c r="D7" s="30" t="s">
        <v>7</v>
      </c>
      <c r="E7" s="30" t="s">
        <v>27</v>
      </c>
      <c r="F7" s="30" t="s">
        <v>27</v>
      </c>
      <c r="G7" s="30" t="s">
        <v>29</v>
      </c>
      <c r="H7" s="30" t="s">
        <v>8</v>
      </c>
      <c r="I7" s="30" t="s">
        <v>8</v>
      </c>
      <c r="J7" s="30" t="s">
        <v>8</v>
      </c>
      <c r="L7" s="47" t="s">
        <v>22</v>
      </c>
      <c r="M7" s="51">
        <v>4</v>
      </c>
      <c r="N7" s="51"/>
      <c r="O7" s="51"/>
      <c r="P7" s="51"/>
      <c r="Q7" s="51"/>
      <c r="R7" s="51">
        <v>1</v>
      </c>
      <c r="S7" s="51"/>
      <c r="T7" s="51"/>
      <c r="V7" s="47" t="s">
        <v>22</v>
      </c>
      <c r="W7" s="50">
        <f t="shared" si="1"/>
        <v>0.30769230769230771</v>
      </c>
      <c r="X7" s="50">
        <f t="shared" si="0"/>
        <v>0</v>
      </c>
      <c r="Y7" s="50">
        <f t="shared" si="0"/>
        <v>0</v>
      </c>
      <c r="Z7" s="50">
        <f t="shared" si="0"/>
        <v>0</v>
      </c>
      <c r="AA7" s="50">
        <f t="shared" si="0"/>
        <v>0</v>
      </c>
      <c r="AB7" s="50">
        <f t="shared" si="0"/>
        <v>7.6923076923076927E-2</v>
      </c>
      <c r="AC7" s="50">
        <f t="shared" si="0"/>
        <v>0</v>
      </c>
      <c r="AD7" s="50">
        <f t="shared" si="0"/>
        <v>0</v>
      </c>
    </row>
    <row r="8" spans="1:30" x14ac:dyDescent="0.25">
      <c r="B8" s="52">
        <v>5</v>
      </c>
      <c r="C8" s="30" t="s">
        <v>13</v>
      </c>
      <c r="D8" s="30" t="s">
        <v>29</v>
      </c>
      <c r="E8" s="30" t="s">
        <v>11</v>
      </c>
      <c r="F8" s="30" t="s">
        <v>29</v>
      </c>
      <c r="G8" s="30" t="s">
        <v>27</v>
      </c>
      <c r="H8" s="30" t="s">
        <v>27</v>
      </c>
      <c r="I8" s="30" t="s">
        <v>8</v>
      </c>
      <c r="J8" s="30" t="s">
        <v>27</v>
      </c>
      <c r="L8" s="47" t="s">
        <v>21</v>
      </c>
      <c r="M8" s="51"/>
      <c r="N8" s="51">
        <v>4</v>
      </c>
      <c r="O8" s="51"/>
      <c r="P8" s="51"/>
      <c r="Q8" s="51">
        <v>1</v>
      </c>
      <c r="R8" s="51"/>
      <c r="S8" s="51"/>
      <c r="T8" s="51"/>
      <c r="V8" s="47" t="s">
        <v>21</v>
      </c>
      <c r="W8" s="50">
        <f t="shared" si="1"/>
        <v>0</v>
      </c>
      <c r="X8" s="50">
        <f t="shared" si="0"/>
        <v>0.30769230769230771</v>
      </c>
      <c r="Y8" s="50">
        <f t="shared" si="0"/>
        <v>0</v>
      </c>
      <c r="Z8" s="50">
        <f t="shared" si="0"/>
        <v>0</v>
      </c>
      <c r="AA8" s="50">
        <f t="shared" si="0"/>
        <v>7.6923076923076927E-2</v>
      </c>
      <c r="AB8" s="50">
        <f t="shared" si="0"/>
        <v>0</v>
      </c>
      <c r="AC8" s="50">
        <f t="shared" si="0"/>
        <v>0</v>
      </c>
      <c r="AD8" s="50">
        <f t="shared" si="0"/>
        <v>0</v>
      </c>
    </row>
    <row r="9" spans="1:30" x14ac:dyDescent="0.25">
      <c r="B9" s="52">
        <v>6</v>
      </c>
      <c r="C9" s="30"/>
      <c r="D9" s="30" t="s">
        <v>14</v>
      </c>
      <c r="E9" s="30"/>
      <c r="F9" s="30" t="s">
        <v>11</v>
      </c>
      <c r="G9" s="30" t="s">
        <v>7</v>
      </c>
      <c r="H9" s="30" t="s">
        <v>28</v>
      </c>
      <c r="I9" s="30" t="s">
        <v>27</v>
      </c>
      <c r="J9" s="30"/>
      <c r="L9" s="57" t="s">
        <v>34</v>
      </c>
      <c r="M9" s="58">
        <f>SUM(M6:M8)</f>
        <v>8</v>
      </c>
      <c r="N9" s="58">
        <f t="shared" ref="N9:T9" si="3">SUM(N6:N8)</f>
        <v>10</v>
      </c>
      <c r="O9" s="58">
        <f t="shared" si="3"/>
        <v>9</v>
      </c>
      <c r="P9" s="58">
        <f t="shared" si="3"/>
        <v>11</v>
      </c>
      <c r="Q9" s="58">
        <f t="shared" si="3"/>
        <v>11</v>
      </c>
      <c r="R9" s="58">
        <f t="shared" si="3"/>
        <v>12</v>
      </c>
      <c r="S9" s="58">
        <f t="shared" si="3"/>
        <v>12</v>
      </c>
      <c r="T9" s="58">
        <f t="shared" si="3"/>
        <v>10</v>
      </c>
      <c r="V9" s="57" t="s">
        <v>34</v>
      </c>
      <c r="W9" s="99">
        <f t="shared" si="1"/>
        <v>0.61538461538461542</v>
      </c>
      <c r="X9" s="99">
        <f t="shared" si="0"/>
        <v>0.76923076923076927</v>
      </c>
      <c r="Y9" s="99">
        <f t="shared" si="0"/>
        <v>0.69230769230769229</v>
      </c>
      <c r="Z9" s="99">
        <f t="shared" si="0"/>
        <v>0.84615384615384615</v>
      </c>
      <c r="AA9" s="99">
        <f t="shared" si="0"/>
        <v>0.84615384615384615</v>
      </c>
      <c r="AB9" s="99">
        <f t="shared" si="0"/>
        <v>0.92307692307692313</v>
      </c>
      <c r="AC9" s="99">
        <f t="shared" si="0"/>
        <v>0.92307692307692313</v>
      </c>
      <c r="AD9" s="99">
        <f t="shared" si="0"/>
        <v>0.83333333333333337</v>
      </c>
    </row>
    <row r="10" spans="1:30" x14ac:dyDescent="0.25">
      <c r="B10" s="52">
        <v>7</v>
      </c>
      <c r="C10" s="30" t="s">
        <v>13</v>
      </c>
      <c r="D10" s="30"/>
      <c r="E10" s="30" t="s">
        <v>11</v>
      </c>
      <c r="F10" s="30" t="s">
        <v>28</v>
      </c>
      <c r="G10" s="30"/>
      <c r="H10" s="30" t="s">
        <v>8</v>
      </c>
      <c r="I10" s="30" t="s">
        <v>27</v>
      </c>
      <c r="J10" s="30"/>
      <c r="L10" s="47" t="s">
        <v>30</v>
      </c>
      <c r="M10" s="51">
        <v>5</v>
      </c>
      <c r="N10" s="51">
        <v>3</v>
      </c>
      <c r="O10" s="51">
        <v>4</v>
      </c>
      <c r="P10" s="51">
        <v>2</v>
      </c>
      <c r="Q10" s="51">
        <v>2</v>
      </c>
      <c r="R10" s="51">
        <v>1</v>
      </c>
      <c r="S10" s="51">
        <v>1</v>
      </c>
      <c r="T10" s="51">
        <v>2</v>
      </c>
      <c r="V10" s="47" t="s">
        <v>30</v>
      </c>
      <c r="W10" s="50">
        <f t="shared" si="1"/>
        <v>0.38461538461538464</v>
      </c>
      <c r="X10" s="50">
        <f t="shared" si="0"/>
        <v>0.23076923076923078</v>
      </c>
      <c r="Y10" s="50">
        <f t="shared" si="0"/>
        <v>0.30769230769230771</v>
      </c>
      <c r="Z10" s="50">
        <f t="shared" si="0"/>
        <v>0.15384615384615385</v>
      </c>
      <c r="AA10" s="50">
        <f t="shared" si="0"/>
        <v>0.15384615384615385</v>
      </c>
      <c r="AB10" s="50">
        <f t="shared" si="0"/>
        <v>7.6923076923076927E-2</v>
      </c>
      <c r="AC10" s="50">
        <f t="shared" si="0"/>
        <v>7.6923076923076927E-2</v>
      </c>
      <c r="AD10" s="50">
        <f t="shared" si="0"/>
        <v>0.16666666666666666</v>
      </c>
    </row>
    <row r="11" spans="1:30" x14ac:dyDescent="0.25">
      <c r="B11" s="52">
        <v>8</v>
      </c>
      <c r="C11" s="30" t="s">
        <v>9</v>
      </c>
      <c r="D11" s="30" t="s">
        <v>14</v>
      </c>
      <c r="E11" s="30" t="s">
        <v>7</v>
      </c>
      <c r="F11" s="30" t="s">
        <v>29</v>
      </c>
      <c r="G11" s="30" t="s">
        <v>29</v>
      </c>
      <c r="H11" s="30" t="s">
        <v>27</v>
      </c>
      <c r="I11" s="30" t="s">
        <v>8</v>
      </c>
      <c r="J11" s="30" t="s">
        <v>8</v>
      </c>
      <c r="L11" s="46"/>
      <c r="M11" s="51">
        <f>SUM(M9:M10)</f>
        <v>13</v>
      </c>
      <c r="N11" s="51">
        <f t="shared" ref="N11:T11" si="4">SUM(N9:N10)</f>
        <v>13</v>
      </c>
      <c r="O11" s="51">
        <f t="shared" si="4"/>
        <v>13</v>
      </c>
      <c r="P11" s="51">
        <f t="shared" si="4"/>
        <v>13</v>
      </c>
      <c r="Q11" s="51">
        <f t="shared" si="4"/>
        <v>13</v>
      </c>
      <c r="R11" s="51">
        <f t="shared" si="4"/>
        <v>13</v>
      </c>
      <c r="S11" s="51">
        <f t="shared" si="4"/>
        <v>13</v>
      </c>
      <c r="T11" s="51">
        <f t="shared" si="4"/>
        <v>12</v>
      </c>
      <c r="V11" s="46"/>
      <c r="W11" s="50">
        <f>SUM(W9:W10)</f>
        <v>1</v>
      </c>
      <c r="X11" s="50">
        <f t="shared" ref="X11:AD11" si="5">SUM(X9:X10)</f>
        <v>1</v>
      </c>
      <c r="Y11" s="50">
        <f t="shared" si="5"/>
        <v>1</v>
      </c>
      <c r="Z11" s="50">
        <f t="shared" si="5"/>
        <v>1</v>
      </c>
      <c r="AA11" s="50">
        <f t="shared" si="5"/>
        <v>1</v>
      </c>
      <c r="AB11" s="50">
        <f t="shared" si="5"/>
        <v>1</v>
      </c>
      <c r="AC11" s="50">
        <f t="shared" si="5"/>
        <v>1</v>
      </c>
      <c r="AD11" s="50">
        <f t="shared" si="5"/>
        <v>1</v>
      </c>
    </row>
    <row r="12" spans="1:30" x14ac:dyDescent="0.25">
      <c r="B12" s="52">
        <v>9</v>
      </c>
      <c r="C12" s="30"/>
      <c r="D12" s="30" t="s">
        <v>14</v>
      </c>
      <c r="E12" s="30" t="s">
        <v>11</v>
      </c>
      <c r="F12" s="30" t="s">
        <v>7</v>
      </c>
      <c r="G12" s="30" t="s">
        <v>27</v>
      </c>
      <c r="H12" s="30" t="s">
        <v>27</v>
      </c>
      <c r="I12" s="30" t="s">
        <v>8</v>
      </c>
      <c r="J12" s="30" t="s">
        <v>8</v>
      </c>
      <c r="L12" s="46"/>
      <c r="M12" s="31"/>
      <c r="N12" s="31"/>
      <c r="O12" s="31"/>
      <c r="P12" s="31"/>
      <c r="Q12" s="31"/>
      <c r="R12" s="31"/>
      <c r="S12" s="31"/>
      <c r="T12" s="31"/>
      <c r="V12" s="46"/>
      <c r="W12" s="54"/>
      <c r="X12" s="54"/>
      <c r="Y12" s="54"/>
      <c r="Z12" s="54"/>
      <c r="AA12" s="54"/>
      <c r="AB12" s="54"/>
      <c r="AC12" s="54"/>
      <c r="AD12" s="54"/>
    </row>
    <row r="13" spans="1:30" x14ac:dyDescent="0.25">
      <c r="B13" s="52">
        <v>10</v>
      </c>
      <c r="C13" s="30"/>
      <c r="D13" s="30" t="s">
        <v>14</v>
      </c>
      <c r="E13" s="30"/>
      <c r="F13" s="30"/>
      <c r="G13" s="30"/>
      <c r="H13" s="30"/>
      <c r="I13" s="30"/>
      <c r="J13" s="30"/>
      <c r="L13" s="46"/>
      <c r="M13" s="31"/>
      <c r="N13" s="31"/>
      <c r="O13" s="31"/>
      <c r="P13" s="31"/>
      <c r="Q13" s="31"/>
      <c r="R13" s="31"/>
      <c r="S13" s="31"/>
      <c r="T13" s="31"/>
      <c r="V13" s="46"/>
      <c r="W13" s="54"/>
      <c r="X13" s="54"/>
      <c r="Y13" s="54"/>
      <c r="Z13" s="54"/>
      <c r="AA13" s="54"/>
      <c r="AB13" s="54"/>
      <c r="AC13" s="54"/>
      <c r="AD13" s="54"/>
    </row>
    <row r="14" spans="1:30" x14ac:dyDescent="0.25">
      <c r="B14" s="52">
        <v>11</v>
      </c>
      <c r="C14" s="30" t="s">
        <v>16</v>
      </c>
      <c r="D14" s="30" t="s">
        <v>29</v>
      </c>
      <c r="E14" s="30" t="s">
        <v>27</v>
      </c>
      <c r="F14" s="30" t="s">
        <v>27</v>
      </c>
      <c r="G14" s="30" t="s">
        <v>27</v>
      </c>
      <c r="H14" s="30" t="s">
        <v>8</v>
      </c>
      <c r="I14" s="30" t="s">
        <v>8</v>
      </c>
      <c r="J14" s="30" t="s">
        <v>8</v>
      </c>
      <c r="L14" s="46"/>
      <c r="M14" s="31"/>
      <c r="N14" s="31"/>
      <c r="O14" s="31"/>
      <c r="P14" s="31"/>
      <c r="Q14" s="31"/>
      <c r="R14" s="31"/>
      <c r="S14" s="31"/>
      <c r="T14" s="31"/>
      <c r="V14" s="46"/>
      <c r="W14" s="54"/>
      <c r="X14" s="54"/>
      <c r="Y14" s="54"/>
      <c r="Z14" s="54"/>
      <c r="AA14" s="54"/>
      <c r="AB14" s="54"/>
      <c r="AC14" s="54"/>
      <c r="AD14" s="54"/>
    </row>
    <row r="15" spans="1:30" x14ac:dyDescent="0.25">
      <c r="B15" s="52">
        <v>12</v>
      </c>
      <c r="C15" s="30" t="s">
        <v>13</v>
      </c>
      <c r="D15" s="30" t="s">
        <v>7</v>
      </c>
      <c r="E15" s="30" t="s">
        <v>11</v>
      </c>
      <c r="F15" s="30" t="s">
        <v>27</v>
      </c>
      <c r="G15" s="30" t="s">
        <v>27</v>
      </c>
      <c r="H15" s="30" t="s">
        <v>8</v>
      </c>
      <c r="I15" s="30" t="s">
        <v>8</v>
      </c>
      <c r="J15" s="30" t="s">
        <v>27</v>
      </c>
      <c r="L15" s="46"/>
      <c r="M15" s="31"/>
      <c r="N15" s="31"/>
      <c r="O15" s="31"/>
      <c r="P15" s="31"/>
      <c r="Q15" s="31"/>
      <c r="R15" s="31"/>
      <c r="S15" s="31"/>
      <c r="T15" s="31"/>
      <c r="V15" s="46"/>
      <c r="W15" s="54"/>
      <c r="X15" s="54"/>
      <c r="Y15" s="54"/>
      <c r="Z15" s="54"/>
      <c r="AA15" s="54"/>
      <c r="AB15" s="54"/>
      <c r="AC15" s="54"/>
      <c r="AD15" s="54"/>
    </row>
    <row r="16" spans="1:30" x14ac:dyDescent="0.25">
      <c r="B16" s="52">
        <v>13</v>
      </c>
      <c r="C16" s="32"/>
      <c r="D16" s="32"/>
      <c r="E16" s="32"/>
      <c r="F16" s="32"/>
      <c r="G16" s="32" t="s">
        <v>14</v>
      </c>
      <c r="H16" s="32" t="s">
        <v>10</v>
      </c>
      <c r="I16" s="32" t="s">
        <v>29</v>
      </c>
      <c r="J16" s="32" t="s">
        <v>29</v>
      </c>
      <c r="L16" s="46"/>
      <c r="M16" s="31"/>
      <c r="N16" s="31"/>
      <c r="O16" s="31"/>
      <c r="P16" s="31"/>
      <c r="Q16" s="31"/>
      <c r="R16" s="31"/>
      <c r="S16" s="31"/>
      <c r="T16" s="31"/>
      <c r="V16" s="46"/>
      <c r="W16" s="54"/>
      <c r="X16" s="54"/>
      <c r="Y16" s="54"/>
      <c r="Z16" s="54"/>
      <c r="AA16" s="54"/>
      <c r="AB16" s="54"/>
      <c r="AC16" s="54"/>
      <c r="AD16" s="54"/>
    </row>
    <row r="17" spans="3:10" x14ac:dyDescent="0.25">
      <c r="C17" s="1"/>
      <c r="D17" s="1"/>
      <c r="E17" s="1"/>
      <c r="F17" s="1"/>
      <c r="G17" s="1"/>
      <c r="H17" s="1"/>
      <c r="I17" s="1"/>
      <c r="J17" s="1"/>
    </row>
    <row r="18" spans="3:10" x14ac:dyDescent="0.25">
      <c r="C18" s="30"/>
      <c r="D18" s="30"/>
      <c r="E18" s="30"/>
      <c r="F18" s="30"/>
      <c r="G18" s="30"/>
      <c r="H18" s="30"/>
      <c r="I18" s="30"/>
      <c r="J18" s="30"/>
    </row>
    <row r="19" spans="3:10" x14ac:dyDescent="0.25">
      <c r="C19" s="30"/>
      <c r="D19" s="30"/>
      <c r="E19" s="30"/>
      <c r="F19" s="30"/>
      <c r="G19" s="30"/>
      <c r="H19" s="30"/>
      <c r="I19" s="30"/>
      <c r="J19" s="30"/>
    </row>
    <row r="20" spans="3:10" x14ac:dyDescent="0.25">
      <c r="C20" s="30"/>
      <c r="D20" s="30"/>
      <c r="E20" s="30"/>
      <c r="F20" s="30"/>
      <c r="G20" s="30"/>
      <c r="H20" s="30"/>
      <c r="I20" s="30"/>
      <c r="J20" s="30"/>
    </row>
    <row r="21" spans="3:10" x14ac:dyDescent="0.25">
      <c r="C21" s="30"/>
      <c r="D21" s="30"/>
      <c r="E21" s="30"/>
      <c r="F21" s="30"/>
      <c r="G21" s="30"/>
      <c r="H21" s="30"/>
      <c r="I21" s="30"/>
      <c r="J21" s="30"/>
    </row>
    <row r="22" spans="3:10" x14ac:dyDescent="0.25">
      <c r="C22" s="30"/>
      <c r="D22" s="30"/>
      <c r="E22" s="30"/>
      <c r="F22" s="30"/>
      <c r="G22" s="30"/>
      <c r="H22" s="30"/>
      <c r="I22" s="30"/>
      <c r="J22" s="3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AA8A7-75C0-4FA2-B3CE-E8A9239F0D58}">
  <dimension ref="B3:AE8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B59" sqref="AB59"/>
    </sheetView>
  </sheetViews>
  <sheetFormatPr defaultRowHeight="12.75" x14ac:dyDescent="0.2"/>
  <cols>
    <col min="1" max="1" width="5" customWidth="1"/>
    <col min="2" max="2" width="14.42578125" customWidth="1"/>
    <col min="3" max="3" width="10.140625" customWidth="1"/>
    <col min="10" max="10" width="10.140625" customWidth="1"/>
    <col min="12" max="12" width="14" customWidth="1"/>
    <col min="13" max="13" width="12.42578125" customWidth="1"/>
  </cols>
  <sheetData>
    <row r="3" spans="2:31" ht="18.75" x14ac:dyDescent="0.3">
      <c r="B3" s="124" t="s">
        <v>119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6"/>
    </row>
    <row r="5" spans="2:31" ht="18.75" x14ac:dyDescent="0.3">
      <c r="B5" s="124" t="s">
        <v>117</v>
      </c>
      <c r="C5" s="125"/>
      <c r="D5" s="125"/>
      <c r="E5" s="125"/>
      <c r="F5" s="125"/>
      <c r="G5" s="125"/>
      <c r="H5" s="125"/>
      <c r="I5" s="125"/>
      <c r="J5" s="126"/>
      <c r="M5" s="124" t="s">
        <v>120</v>
      </c>
      <c r="N5" s="125"/>
      <c r="O5" s="125"/>
      <c r="P5" s="125"/>
      <c r="Q5" s="125"/>
      <c r="R5" s="125"/>
      <c r="S5" s="125"/>
      <c r="T5" s="125"/>
      <c r="U5" s="126"/>
      <c r="W5" s="124" t="s">
        <v>121</v>
      </c>
      <c r="X5" s="125"/>
      <c r="Y5" s="125"/>
      <c r="Z5" s="125"/>
      <c r="AA5" s="125"/>
      <c r="AB5" s="125"/>
      <c r="AC5" s="125"/>
      <c r="AD5" s="125"/>
      <c r="AE5" s="126"/>
    </row>
    <row r="7" spans="2:31" x14ac:dyDescent="0.2">
      <c r="B7" s="64"/>
      <c r="C7" s="45">
        <v>18</v>
      </c>
      <c r="D7" s="45">
        <v>19</v>
      </c>
      <c r="E7" s="45">
        <v>20</v>
      </c>
      <c r="F7" s="45">
        <v>21</v>
      </c>
      <c r="G7" s="45">
        <v>22</v>
      </c>
      <c r="H7" s="45">
        <v>23</v>
      </c>
      <c r="I7" s="45">
        <v>24</v>
      </c>
      <c r="J7" s="45">
        <v>25</v>
      </c>
      <c r="M7" s="64"/>
      <c r="N7" s="45">
        <v>18</v>
      </c>
      <c r="O7" s="45">
        <v>19</v>
      </c>
      <c r="P7" s="45">
        <v>20</v>
      </c>
      <c r="Q7" s="45">
        <v>21</v>
      </c>
      <c r="R7" s="45">
        <v>22</v>
      </c>
      <c r="S7" s="45">
        <v>23</v>
      </c>
      <c r="T7" s="45">
        <v>24</v>
      </c>
      <c r="U7" s="45">
        <v>25</v>
      </c>
      <c r="W7" s="64"/>
      <c r="X7" s="45">
        <v>18</v>
      </c>
      <c r="Y7" s="45">
        <v>19</v>
      </c>
      <c r="Z7" s="45">
        <v>20</v>
      </c>
      <c r="AA7" s="45">
        <v>21</v>
      </c>
      <c r="AB7" s="45">
        <v>22</v>
      </c>
      <c r="AC7" s="45">
        <v>23</v>
      </c>
      <c r="AD7" s="45">
        <v>24</v>
      </c>
      <c r="AE7" s="45">
        <v>25</v>
      </c>
    </row>
    <row r="8" spans="2:31" x14ac:dyDescent="0.2">
      <c r="B8" s="47" t="s">
        <v>25</v>
      </c>
      <c r="C8" s="50">
        <v>7.5539568345323743E-2</v>
      </c>
      <c r="D8" s="50">
        <v>0.23741007194244604</v>
      </c>
      <c r="E8" s="50">
        <v>0.41726618705035973</v>
      </c>
      <c r="F8" s="50">
        <v>0.55035971223021585</v>
      </c>
      <c r="G8" s="50">
        <v>0.67028985507246375</v>
      </c>
      <c r="H8" s="50">
        <v>0.81386861313868608</v>
      </c>
      <c r="I8" s="50">
        <v>0.84615384615384615</v>
      </c>
      <c r="J8" s="50">
        <v>0.86891385767790263</v>
      </c>
      <c r="M8" s="47" t="s">
        <v>25</v>
      </c>
      <c r="N8" s="50">
        <v>4.6357615894039736E-2</v>
      </c>
      <c r="O8" s="50">
        <v>0.18543046357615894</v>
      </c>
      <c r="P8" s="50">
        <v>0.37086092715231789</v>
      </c>
      <c r="Q8" s="50">
        <v>0.51655629139072845</v>
      </c>
      <c r="R8" s="50">
        <v>0.60402684563758391</v>
      </c>
      <c r="S8" s="50">
        <v>0.80272108843537415</v>
      </c>
      <c r="T8" s="50">
        <v>0.84246575342465757</v>
      </c>
      <c r="U8" s="50">
        <v>0.86713286713286708</v>
      </c>
      <c r="W8" s="47" t="s">
        <v>25</v>
      </c>
      <c r="X8" s="50">
        <v>0.11023622047244094</v>
      </c>
      <c r="Y8" s="50">
        <v>0.29921259842519687</v>
      </c>
      <c r="Z8" s="50">
        <v>0.47244094488188976</v>
      </c>
      <c r="AA8" s="50">
        <v>0.59055118110236215</v>
      </c>
      <c r="AB8" s="50">
        <v>0.74803149606299213</v>
      </c>
      <c r="AC8" s="50">
        <v>0.82677165354330706</v>
      </c>
      <c r="AD8" s="50">
        <v>0.85039370078740162</v>
      </c>
      <c r="AE8" s="50">
        <v>0.87096774193548387</v>
      </c>
    </row>
    <row r="9" spans="2:31" x14ac:dyDescent="0.2">
      <c r="B9" s="47" t="s">
        <v>23</v>
      </c>
      <c r="C9" s="50">
        <v>0.39928057553956836</v>
      </c>
      <c r="D9" s="50">
        <v>0.43525179856115109</v>
      </c>
      <c r="E9" s="50">
        <v>0.31294964028776978</v>
      </c>
      <c r="F9" s="50">
        <v>0.25539568345323743</v>
      </c>
      <c r="G9" s="50">
        <v>8.3333333333333329E-2</v>
      </c>
      <c r="H9" s="50"/>
      <c r="I9" s="50"/>
      <c r="J9" s="50"/>
      <c r="M9" s="47" t="s">
        <v>23</v>
      </c>
      <c r="N9" s="50">
        <v>0.38410596026490068</v>
      </c>
      <c r="O9" s="50">
        <v>0.45695364238410596</v>
      </c>
      <c r="P9" s="50">
        <v>0.33774834437086093</v>
      </c>
      <c r="Q9" s="50">
        <v>0.28476821192052981</v>
      </c>
      <c r="R9" s="50">
        <v>9.3959731543624164E-2</v>
      </c>
      <c r="S9" s="50"/>
      <c r="T9" s="50"/>
      <c r="U9" s="50"/>
      <c r="W9" s="47" t="s">
        <v>23</v>
      </c>
      <c r="X9" s="50">
        <v>0.41732283464566927</v>
      </c>
      <c r="Y9" s="50">
        <v>0.40944881889763779</v>
      </c>
      <c r="Z9" s="50">
        <v>0.28346456692913385</v>
      </c>
      <c r="AA9" s="50">
        <v>0.22047244094488189</v>
      </c>
      <c r="AB9" s="50">
        <v>7.0866141732283464E-2</v>
      </c>
      <c r="AC9" s="50"/>
      <c r="AD9" s="50"/>
      <c r="AE9" s="50"/>
    </row>
    <row r="10" spans="2:31" x14ac:dyDescent="0.2">
      <c r="B10" s="65" t="s">
        <v>33</v>
      </c>
      <c r="C10" s="66">
        <v>0.47482014388489213</v>
      </c>
      <c r="D10" s="66">
        <v>0.67266187050359716</v>
      </c>
      <c r="E10" s="66">
        <v>0.73021582733812951</v>
      </c>
      <c r="F10" s="66">
        <v>0.80575539568345333</v>
      </c>
      <c r="G10" s="66">
        <v>0.75362318840579712</v>
      </c>
      <c r="H10" s="66">
        <v>0.81386861313868608</v>
      </c>
      <c r="I10" s="66">
        <v>0.84615384615384615</v>
      </c>
      <c r="J10" s="66">
        <v>0.86891385767790263</v>
      </c>
      <c r="M10" s="65" t="s">
        <v>33</v>
      </c>
      <c r="N10" s="66">
        <v>0.43046357615894043</v>
      </c>
      <c r="O10" s="66">
        <v>0.64238410596026485</v>
      </c>
      <c r="P10" s="66">
        <v>0.70860927152317887</v>
      </c>
      <c r="Q10" s="66">
        <v>0.80132450331125826</v>
      </c>
      <c r="R10" s="66">
        <v>0.69798657718120805</v>
      </c>
      <c r="S10" s="66">
        <v>0.80272108843537415</v>
      </c>
      <c r="T10" s="66">
        <v>0.84246575342465757</v>
      </c>
      <c r="U10" s="66">
        <v>0.86713286713286708</v>
      </c>
      <c r="W10" s="65" t="s">
        <v>33</v>
      </c>
      <c r="X10" s="66">
        <v>0.52755905511811019</v>
      </c>
      <c r="Y10" s="66">
        <v>0.70866141732283472</v>
      </c>
      <c r="Z10" s="66">
        <v>0.75590551181102361</v>
      </c>
      <c r="AA10" s="66">
        <v>0.81102362204724399</v>
      </c>
      <c r="AB10" s="66">
        <v>0.81889763779527558</v>
      </c>
      <c r="AC10" s="66">
        <v>0.82677165354330706</v>
      </c>
      <c r="AD10" s="66">
        <v>0.85039370078740162</v>
      </c>
      <c r="AE10" s="66">
        <v>0.87096774193548387</v>
      </c>
    </row>
    <row r="11" spans="2:31" x14ac:dyDescent="0.2">
      <c r="B11" s="47" t="s">
        <v>22</v>
      </c>
      <c r="C11" s="50">
        <v>6.83453237410072E-2</v>
      </c>
      <c r="D11" s="50">
        <v>6.4748201438848921E-2</v>
      </c>
      <c r="E11" s="50">
        <v>2.5179856115107913E-2</v>
      </c>
      <c r="F11" s="50">
        <v>4.3165467625899283E-2</v>
      </c>
      <c r="G11" s="50">
        <v>0.11231884057971014</v>
      </c>
      <c r="H11" s="50">
        <v>6.2043795620437957E-2</v>
      </c>
      <c r="I11" s="50">
        <v>4.7619047619047616E-2</v>
      </c>
      <c r="J11" s="50">
        <v>0</v>
      </c>
      <c r="M11" s="47" t="s">
        <v>22</v>
      </c>
      <c r="N11" s="50">
        <v>7.2847682119205295E-2</v>
      </c>
      <c r="O11" s="50">
        <v>7.9470198675496692E-2</v>
      </c>
      <c r="P11" s="50">
        <v>1.9867549668874173E-2</v>
      </c>
      <c r="Q11" s="50">
        <v>5.2980132450331126E-2</v>
      </c>
      <c r="R11" s="50">
        <v>0.17449664429530201</v>
      </c>
      <c r="S11" s="50">
        <v>6.8027210884353748E-2</v>
      </c>
      <c r="T11" s="50">
        <v>6.8493150684931503E-2</v>
      </c>
      <c r="U11" s="50">
        <v>0</v>
      </c>
      <c r="W11" s="47" t="s">
        <v>22</v>
      </c>
      <c r="X11" s="50">
        <v>6.2992125984251968E-2</v>
      </c>
      <c r="Y11" s="50">
        <v>4.7244094488188976E-2</v>
      </c>
      <c r="Z11" s="50">
        <v>3.1496062992125984E-2</v>
      </c>
      <c r="AA11" s="50">
        <v>3.1496062992125984E-2</v>
      </c>
      <c r="AB11" s="50">
        <v>3.937007874015748E-2</v>
      </c>
      <c r="AC11" s="50">
        <v>5.5118110236220472E-2</v>
      </c>
      <c r="AD11" s="50">
        <v>2.3622047244094488E-2</v>
      </c>
      <c r="AE11" s="50">
        <v>0</v>
      </c>
    </row>
    <row r="12" spans="2:31" x14ac:dyDescent="0.2">
      <c r="B12" s="47" t="s">
        <v>21</v>
      </c>
      <c r="C12" s="50">
        <v>1.0791366906474821E-2</v>
      </c>
      <c r="D12" s="50">
        <v>6.4748201438848921E-2</v>
      </c>
      <c r="E12" s="50">
        <v>5.0359712230215826E-2</v>
      </c>
      <c r="F12" s="50">
        <v>3.237410071942446E-2</v>
      </c>
      <c r="G12" s="50">
        <v>5.0724637681159424E-2</v>
      </c>
      <c r="H12" s="50">
        <v>0</v>
      </c>
      <c r="I12" s="50">
        <v>0</v>
      </c>
      <c r="J12" s="50">
        <v>3.7453183520599252E-2</v>
      </c>
      <c r="M12" s="47" t="s">
        <v>21</v>
      </c>
      <c r="N12" s="50">
        <v>6.6225165562913907E-3</v>
      </c>
      <c r="O12" s="50">
        <v>1.3245033112582781E-2</v>
      </c>
      <c r="P12" s="50">
        <v>3.3112582781456956E-2</v>
      </c>
      <c r="Q12" s="50">
        <v>3.3112582781456956E-2</v>
      </c>
      <c r="R12" s="50">
        <v>4.6979865771812082E-2</v>
      </c>
      <c r="S12" s="50">
        <v>0</v>
      </c>
      <c r="T12" s="50">
        <v>0</v>
      </c>
      <c r="U12" s="50">
        <v>5.5944055944055944E-2</v>
      </c>
      <c r="W12" s="47" t="s">
        <v>21</v>
      </c>
      <c r="X12" s="50">
        <v>1.5748031496062992E-2</v>
      </c>
      <c r="Y12" s="50">
        <v>0.12598425196850394</v>
      </c>
      <c r="Z12" s="50">
        <v>7.0866141732283464E-2</v>
      </c>
      <c r="AA12" s="50">
        <v>3.1496062992125984E-2</v>
      </c>
      <c r="AB12" s="50">
        <v>5.5118110236220472E-2</v>
      </c>
      <c r="AC12" s="50">
        <v>0</v>
      </c>
      <c r="AD12" s="50">
        <v>0</v>
      </c>
      <c r="AE12" s="50">
        <v>1.6129032258064516E-2</v>
      </c>
    </row>
    <row r="13" spans="2:31" x14ac:dyDescent="0.2">
      <c r="B13" s="65" t="s">
        <v>34</v>
      </c>
      <c r="C13" s="66">
        <v>0.55395683453237421</v>
      </c>
      <c r="D13" s="66">
        <v>0.80215827338129508</v>
      </c>
      <c r="E13" s="66">
        <v>0.80575539568345322</v>
      </c>
      <c r="F13" s="66">
        <v>0.88129496402877705</v>
      </c>
      <c r="G13" s="66">
        <v>0.91666666666666674</v>
      </c>
      <c r="H13" s="66">
        <v>0.87591240875912402</v>
      </c>
      <c r="I13" s="66">
        <v>0.89377289377289371</v>
      </c>
      <c r="J13" s="66">
        <v>0.90636704119850187</v>
      </c>
      <c r="M13" s="65" t="s">
        <v>34</v>
      </c>
      <c r="N13" s="66">
        <v>0.50993377483443714</v>
      </c>
      <c r="O13" s="66">
        <v>0.73509933774834424</v>
      </c>
      <c r="P13" s="66">
        <v>0.76158940397351005</v>
      </c>
      <c r="Q13" s="66">
        <v>0.88741721854304645</v>
      </c>
      <c r="R13" s="66">
        <v>0.91946308724832215</v>
      </c>
      <c r="S13" s="66">
        <v>0.87074829931972786</v>
      </c>
      <c r="T13" s="66">
        <v>0.91095890410958913</v>
      </c>
      <c r="U13" s="66">
        <v>0.92307692307692302</v>
      </c>
      <c r="W13" s="65" t="s">
        <v>34</v>
      </c>
      <c r="X13" s="66">
        <v>0.60629921259842512</v>
      </c>
      <c r="Y13" s="66">
        <v>0.88188976377952766</v>
      </c>
      <c r="Z13" s="66">
        <v>0.85826771653543299</v>
      </c>
      <c r="AA13" s="66">
        <v>0.87401574803149584</v>
      </c>
      <c r="AB13" s="66">
        <v>0.91338582677165359</v>
      </c>
      <c r="AC13" s="66">
        <v>0.88188976377952755</v>
      </c>
      <c r="AD13" s="66">
        <v>0.87401574803149606</v>
      </c>
      <c r="AE13" s="66">
        <v>0.88709677419354838</v>
      </c>
    </row>
    <row r="14" spans="2:31" x14ac:dyDescent="0.2">
      <c r="B14" s="47" t="s">
        <v>30</v>
      </c>
      <c r="C14" s="50">
        <v>0.4460431654676259</v>
      </c>
      <c r="D14" s="50">
        <v>0.19784172661870503</v>
      </c>
      <c r="E14" s="50">
        <v>0.19424460431654678</v>
      </c>
      <c r="F14" s="50">
        <v>0.11870503597122302</v>
      </c>
      <c r="G14" s="50">
        <v>8.3333333333333329E-2</v>
      </c>
      <c r="H14" s="50">
        <v>0.12408759124087591</v>
      </c>
      <c r="I14" s="50">
        <v>0.10622710622710622</v>
      </c>
      <c r="J14" s="50">
        <v>9.3632958801498134E-2</v>
      </c>
      <c r="M14" s="47" t="s">
        <v>30</v>
      </c>
      <c r="N14" s="50">
        <v>0.49006622516556292</v>
      </c>
      <c r="O14" s="50">
        <v>0.26490066225165565</v>
      </c>
      <c r="P14" s="50">
        <v>0.23841059602649006</v>
      </c>
      <c r="Q14" s="50">
        <v>0.11258278145695365</v>
      </c>
      <c r="R14" s="50">
        <v>8.0536912751677847E-2</v>
      </c>
      <c r="S14" s="50">
        <v>0.12925170068027211</v>
      </c>
      <c r="T14" s="50">
        <v>8.9041095890410954E-2</v>
      </c>
      <c r="U14" s="50">
        <v>7.6923076923076927E-2</v>
      </c>
      <c r="W14" s="47" t="s">
        <v>30</v>
      </c>
      <c r="X14" s="50">
        <v>0.39370078740157483</v>
      </c>
      <c r="Y14" s="50">
        <v>0.11811023622047244</v>
      </c>
      <c r="Z14" s="50">
        <v>0.14173228346456693</v>
      </c>
      <c r="AA14" s="50">
        <v>0.12598425196850394</v>
      </c>
      <c r="AB14" s="50">
        <v>8.6614173228346455E-2</v>
      </c>
      <c r="AC14" s="50">
        <v>0.11811023622047244</v>
      </c>
      <c r="AD14" s="50">
        <v>0.12598425196850394</v>
      </c>
      <c r="AE14" s="50">
        <v>0.11290322580645161</v>
      </c>
    </row>
    <row r="15" spans="2:31" x14ac:dyDescent="0.2">
      <c r="B15" s="60"/>
      <c r="C15" s="61"/>
      <c r="D15" s="61"/>
      <c r="E15" s="61"/>
      <c r="F15" s="61"/>
      <c r="G15" s="61"/>
      <c r="H15" s="61"/>
      <c r="I15" s="61"/>
      <c r="J15" s="61"/>
      <c r="M15" s="60"/>
      <c r="N15" s="61"/>
      <c r="O15" s="61"/>
      <c r="P15" s="61"/>
      <c r="Q15" s="61"/>
      <c r="R15" s="61"/>
      <c r="S15" s="61"/>
      <c r="T15" s="61"/>
      <c r="U15" s="61"/>
      <c r="W15" s="60"/>
      <c r="X15" s="61"/>
      <c r="Y15" s="61"/>
      <c r="Z15" s="61"/>
      <c r="AA15" s="61"/>
      <c r="AB15" s="61"/>
      <c r="AC15" s="61"/>
      <c r="AD15" s="61"/>
      <c r="AE15" s="61"/>
    </row>
    <row r="16" spans="2:31" x14ac:dyDescent="0.2">
      <c r="B16" s="55" t="s">
        <v>32</v>
      </c>
      <c r="C16" s="59" t="s">
        <v>118</v>
      </c>
      <c r="D16" s="61"/>
      <c r="E16" s="61"/>
      <c r="F16" s="61"/>
      <c r="G16" s="61"/>
      <c r="H16" s="61"/>
      <c r="I16" s="61"/>
      <c r="J16" s="61"/>
      <c r="M16" s="55" t="s">
        <v>32</v>
      </c>
      <c r="N16" s="59" t="s">
        <v>122</v>
      </c>
      <c r="O16" s="61"/>
      <c r="P16" s="61"/>
      <c r="Q16" s="61"/>
      <c r="R16" s="61"/>
      <c r="S16" s="61"/>
      <c r="T16" s="61"/>
      <c r="U16" s="61"/>
      <c r="W16" s="55" t="s">
        <v>32</v>
      </c>
      <c r="X16" s="59" t="s">
        <v>123</v>
      </c>
      <c r="Y16" s="61"/>
      <c r="Z16" s="61"/>
      <c r="AA16" s="61"/>
      <c r="AB16" s="61"/>
      <c r="AC16" s="61"/>
      <c r="AD16" s="61"/>
      <c r="AE16" s="61"/>
    </row>
    <row r="17" spans="2:31" x14ac:dyDescent="0.2">
      <c r="B17" s="1"/>
      <c r="C17" s="59" t="s">
        <v>39</v>
      </c>
      <c r="D17" s="61"/>
      <c r="E17" s="61"/>
      <c r="F17" s="61"/>
      <c r="G17" s="61"/>
      <c r="H17" s="61"/>
      <c r="I17" s="61"/>
      <c r="J17" s="61"/>
      <c r="M17" s="1"/>
      <c r="N17" s="59" t="s">
        <v>39</v>
      </c>
      <c r="O17" s="61"/>
      <c r="P17" s="61"/>
      <c r="Q17" s="61"/>
      <c r="R17" s="61"/>
      <c r="S17" s="61"/>
      <c r="T17" s="61"/>
      <c r="U17" s="61"/>
      <c r="W17" s="1"/>
      <c r="X17" s="59" t="s">
        <v>39</v>
      </c>
      <c r="Y17" s="61"/>
      <c r="Z17" s="61"/>
      <c r="AA17" s="61"/>
      <c r="AB17" s="61"/>
      <c r="AC17" s="61"/>
      <c r="AD17" s="61"/>
      <c r="AE17" s="61"/>
    </row>
    <row r="18" spans="2:31" x14ac:dyDescent="0.2">
      <c r="B18" s="46"/>
      <c r="C18" s="54"/>
      <c r="D18" s="54"/>
      <c r="E18" s="54"/>
      <c r="F18" s="54"/>
      <c r="G18" s="54"/>
      <c r="H18" s="54"/>
      <c r="I18" s="54"/>
      <c r="J18" s="54"/>
    </row>
    <row r="20" spans="2:31" ht="18.75" x14ac:dyDescent="0.3">
      <c r="B20" s="124" t="s">
        <v>107</v>
      </c>
      <c r="C20" s="125"/>
      <c r="D20" s="125"/>
      <c r="E20" s="125"/>
      <c r="F20" s="125"/>
      <c r="G20" s="125"/>
      <c r="H20" s="125"/>
      <c r="I20" s="125"/>
      <c r="J20" s="126"/>
      <c r="M20" s="124" t="s">
        <v>116</v>
      </c>
      <c r="N20" s="125"/>
      <c r="O20" s="125"/>
      <c r="P20" s="125"/>
      <c r="Q20" s="125"/>
      <c r="R20" s="125"/>
      <c r="S20" s="125"/>
      <c r="T20" s="125"/>
      <c r="U20" s="126"/>
    </row>
    <row r="22" spans="2:31" x14ac:dyDescent="0.2">
      <c r="B22" s="64"/>
      <c r="C22" s="45">
        <v>18</v>
      </c>
      <c r="D22" s="45">
        <v>19</v>
      </c>
      <c r="E22" s="45">
        <v>20</v>
      </c>
      <c r="F22" s="45">
        <v>21</v>
      </c>
      <c r="G22" s="45">
        <v>22</v>
      </c>
      <c r="H22" s="45">
        <v>23</v>
      </c>
      <c r="I22" s="45">
        <v>24</v>
      </c>
      <c r="J22" s="45">
        <v>25</v>
      </c>
      <c r="M22" s="87" t="s">
        <v>25</v>
      </c>
      <c r="N22" s="45">
        <v>18</v>
      </c>
      <c r="O22" s="45">
        <v>19</v>
      </c>
      <c r="P22" s="45">
        <v>20</v>
      </c>
      <c r="Q22" s="45">
        <v>21</v>
      </c>
      <c r="R22" s="45">
        <v>22</v>
      </c>
      <c r="S22" s="45">
        <v>23</v>
      </c>
      <c r="T22" s="45">
        <v>24</v>
      </c>
      <c r="U22" s="45">
        <v>25</v>
      </c>
    </row>
    <row r="23" spans="2:31" x14ac:dyDescent="0.2">
      <c r="B23" s="47" t="s">
        <v>25</v>
      </c>
      <c r="C23" s="50">
        <v>0</v>
      </c>
      <c r="D23" s="50">
        <v>0.16</v>
      </c>
      <c r="E23" s="50">
        <v>0.36</v>
      </c>
      <c r="F23" s="50">
        <v>0.72</v>
      </c>
      <c r="G23" s="50">
        <v>0.68</v>
      </c>
      <c r="H23" s="50">
        <v>0.92</v>
      </c>
      <c r="I23" s="50">
        <v>0.92</v>
      </c>
      <c r="J23" s="50">
        <v>0.83333333333333337</v>
      </c>
      <c r="M23" s="88" t="s">
        <v>133</v>
      </c>
      <c r="N23" s="89">
        <v>7.5539568345323743E-2</v>
      </c>
      <c r="O23" s="89">
        <v>0.23741007194244604</v>
      </c>
      <c r="P23" s="89">
        <v>0.41726618705035973</v>
      </c>
      <c r="Q23" s="89">
        <v>0.55035971223021585</v>
      </c>
      <c r="R23" s="89">
        <v>0.67028985507246375</v>
      </c>
      <c r="S23" s="89">
        <v>0.81386861313868608</v>
      </c>
      <c r="T23" s="89">
        <v>0.84615384615384615</v>
      </c>
      <c r="U23" s="89">
        <v>0.86891385767790263</v>
      </c>
    </row>
    <row r="24" spans="2:31" x14ac:dyDescent="0.2">
      <c r="B24" s="47" t="s">
        <v>23</v>
      </c>
      <c r="C24" s="50">
        <v>0.32</v>
      </c>
      <c r="D24" s="50">
        <v>0.48</v>
      </c>
      <c r="E24" s="50">
        <v>0.4</v>
      </c>
      <c r="F24" s="50">
        <v>0.16</v>
      </c>
      <c r="G24" s="50">
        <v>0.08</v>
      </c>
      <c r="H24" s="50"/>
      <c r="I24" s="50"/>
      <c r="J24" s="50"/>
      <c r="M24" s="47" t="s">
        <v>114</v>
      </c>
      <c r="N24" s="50">
        <v>0</v>
      </c>
      <c r="O24" s="50">
        <v>0.16</v>
      </c>
      <c r="P24" s="50">
        <v>0.36</v>
      </c>
      <c r="Q24" s="50">
        <v>0.72</v>
      </c>
      <c r="R24" s="50">
        <v>0.68</v>
      </c>
      <c r="S24" s="50">
        <v>0.92</v>
      </c>
      <c r="T24" s="50">
        <v>0.92</v>
      </c>
      <c r="U24" s="50">
        <v>0.83333333333333337</v>
      </c>
    </row>
    <row r="25" spans="2:31" x14ac:dyDescent="0.2">
      <c r="B25" s="65" t="s">
        <v>33</v>
      </c>
      <c r="C25" s="66">
        <v>0.32</v>
      </c>
      <c r="D25" s="66">
        <v>0.64</v>
      </c>
      <c r="E25" s="66">
        <v>0.76</v>
      </c>
      <c r="F25" s="66">
        <v>0.88</v>
      </c>
      <c r="G25" s="66">
        <v>0.76</v>
      </c>
      <c r="H25" s="66">
        <v>0.92</v>
      </c>
      <c r="I25" s="66">
        <v>0.92</v>
      </c>
      <c r="J25" s="66">
        <v>0.83333333333333337</v>
      </c>
    </row>
    <row r="26" spans="2:31" x14ac:dyDescent="0.2">
      <c r="B26" s="47" t="s">
        <v>22</v>
      </c>
      <c r="C26" s="50">
        <v>0.24</v>
      </c>
      <c r="D26" s="50">
        <v>0.04</v>
      </c>
      <c r="E26" s="50">
        <v>0</v>
      </c>
      <c r="F26" s="50">
        <v>0.04</v>
      </c>
      <c r="G26" s="50">
        <v>0.04</v>
      </c>
      <c r="H26" s="50">
        <v>0.04</v>
      </c>
      <c r="I26" s="50">
        <v>0</v>
      </c>
      <c r="J26" s="50"/>
      <c r="M26" s="87" t="s">
        <v>23</v>
      </c>
      <c r="N26" s="45">
        <v>18</v>
      </c>
      <c r="O26" s="45">
        <v>19</v>
      </c>
      <c r="P26" s="45">
        <v>20</v>
      </c>
      <c r="Q26" s="45">
        <v>21</v>
      </c>
      <c r="R26" s="45">
        <v>22</v>
      </c>
      <c r="S26" s="45">
        <v>23</v>
      </c>
      <c r="T26" s="45">
        <v>24</v>
      </c>
      <c r="U26" s="45">
        <v>25</v>
      </c>
    </row>
    <row r="27" spans="2:31" x14ac:dyDescent="0.2">
      <c r="B27" s="47" t="s">
        <v>21</v>
      </c>
      <c r="C27" s="50">
        <v>0</v>
      </c>
      <c r="D27" s="50">
        <v>0.16</v>
      </c>
      <c r="E27" s="50">
        <v>0</v>
      </c>
      <c r="F27" s="50">
        <v>0</v>
      </c>
      <c r="G27" s="50">
        <v>0.04</v>
      </c>
      <c r="H27" s="50"/>
      <c r="I27" s="50"/>
      <c r="J27" s="50">
        <v>0</v>
      </c>
      <c r="M27" s="88" t="s">
        <v>133</v>
      </c>
      <c r="N27" s="89">
        <v>0.39928057553956836</v>
      </c>
      <c r="O27" s="89">
        <v>0.43525179856115109</v>
      </c>
      <c r="P27" s="89">
        <v>0.31294964028776978</v>
      </c>
      <c r="Q27" s="89">
        <v>0.25539568345323743</v>
      </c>
      <c r="R27" s="89">
        <v>8.3333333333333329E-2</v>
      </c>
      <c r="S27" s="89"/>
      <c r="T27" s="89"/>
      <c r="U27" s="89"/>
    </row>
    <row r="28" spans="2:31" x14ac:dyDescent="0.2">
      <c r="B28" s="65" t="s">
        <v>34</v>
      </c>
      <c r="C28" s="66">
        <v>0.56000000000000005</v>
      </c>
      <c r="D28" s="66">
        <v>0.84</v>
      </c>
      <c r="E28" s="66">
        <v>0.76</v>
      </c>
      <c r="F28" s="66">
        <v>0.92</v>
      </c>
      <c r="G28" s="66">
        <v>0.84</v>
      </c>
      <c r="H28" s="66">
        <v>0.96</v>
      </c>
      <c r="I28" s="66">
        <v>0.92</v>
      </c>
      <c r="J28" s="66">
        <v>0.83333333333333337</v>
      </c>
      <c r="M28" s="47" t="s">
        <v>114</v>
      </c>
      <c r="N28" s="50">
        <v>0.4358974358974359</v>
      </c>
      <c r="O28" s="50">
        <v>0.41025641025641024</v>
      </c>
      <c r="P28" s="50">
        <v>0.34210526315789475</v>
      </c>
      <c r="Q28" s="50">
        <v>0.28205128205128205</v>
      </c>
      <c r="R28" s="50">
        <v>0.12820512820512819</v>
      </c>
      <c r="S28" s="50"/>
      <c r="T28" s="50"/>
      <c r="U28" s="50"/>
    </row>
    <row r="29" spans="2:31" x14ac:dyDescent="0.2">
      <c r="B29" s="47" t="s">
        <v>30</v>
      </c>
      <c r="C29" s="50">
        <v>0.44</v>
      </c>
      <c r="D29" s="50">
        <v>0.16</v>
      </c>
      <c r="E29" s="50">
        <v>0.24</v>
      </c>
      <c r="F29" s="50">
        <v>0.08</v>
      </c>
      <c r="G29" s="50">
        <v>0.16</v>
      </c>
      <c r="H29" s="50">
        <v>0.04</v>
      </c>
      <c r="I29" s="50">
        <v>0.08</v>
      </c>
      <c r="J29" s="50">
        <v>0.16666666666666666</v>
      </c>
    </row>
    <row r="30" spans="2:31" x14ac:dyDescent="0.2">
      <c r="M30" s="65" t="s">
        <v>33</v>
      </c>
      <c r="N30" s="45">
        <v>18</v>
      </c>
      <c r="O30" s="45">
        <v>19</v>
      </c>
      <c r="P30" s="45">
        <v>20</v>
      </c>
      <c r="Q30" s="45">
        <v>21</v>
      </c>
      <c r="R30" s="45">
        <v>22</v>
      </c>
      <c r="S30" s="45">
        <v>23</v>
      </c>
      <c r="T30" s="45">
        <v>24</v>
      </c>
      <c r="U30" s="45">
        <v>25</v>
      </c>
    </row>
    <row r="31" spans="2:31" x14ac:dyDescent="0.2">
      <c r="B31" s="55" t="s">
        <v>32</v>
      </c>
      <c r="C31" s="59" t="s">
        <v>134</v>
      </c>
      <c r="M31" s="88" t="s">
        <v>133</v>
      </c>
      <c r="N31" s="89">
        <v>0.47482014388489213</v>
      </c>
      <c r="O31" s="89">
        <v>0.67266187050359716</v>
      </c>
      <c r="P31" s="89">
        <v>0.73021582733812951</v>
      </c>
      <c r="Q31" s="89">
        <v>0.80575539568345333</v>
      </c>
      <c r="R31" s="89">
        <v>0.75362318840579712</v>
      </c>
      <c r="S31" s="89">
        <v>0.81386861313868608</v>
      </c>
      <c r="T31" s="89">
        <v>0.84615384615384615</v>
      </c>
      <c r="U31" s="89">
        <v>0.86891385767790263</v>
      </c>
    </row>
    <row r="32" spans="2:31" x14ac:dyDescent="0.2">
      <c r="B32" s="1"/>
      <c r="C32" s="59" t="s">
        <v>39</v>
      </c>
      <c r="M32" s="47" t="s">
        <v>114</v>
      </c>
      <c r="N32" s="50">
        <v>0.46153846153846156</v>
      </c>
      <c r="O32" s="50">
        <v>0.5641025641025641</v>
      </c>
      <c r="P32" s="50">
        <v>0.71052631578947367</v>
      </c>
      <c r="Q32" s="50">
        <v>0.74358974358974361</v>
      </c>
      <c r="R32" s="50">
        <v>0.69230769230769229</v>
      </c>
      <c r="S32" s="50">
        <v>0.73684210526315785</v>
      </c>
      <c r="T32" s="50">
        <v>0.76315789473684215</v>
      </c>
      <c r="U32" s="50">
        <v>0.86486486486486491</v>
      </c>
    </row>
    <row r="35" spans="2:21" x14ac:dyDescent="0.2">
      <c r="M35" s="65" t="s">
        <v>34</v>
      </c>
      <c r="N35" s="45">
        <v>18</v>
      </c>
      <c r="O35" s="45">
        <v>19</v>
      </c>
      <c r="P35" s="45">
        <v>20</v>
      </c>
      <c r="Q35" s="45">
        <v>21</v>
      </c>
      <c r="R35" s="45">
        <v>22</v>
      </c>
      <c r="S35" s="45">
        <v>23</v>
      </c>
      <c r="T35" s="45">
        <v>24</v>
      </c>
      <c r="U35" s="45">
        <v>25</v>
      </c>
    </row>
    <row r="36" spans="2:21" x14ac:dyDescent="0.2">
      <c r="M36" s="88" t="s">
        <v>133</v>
      </c>
      <c r="N36" s="89">
        <v>0.55395683453237421</v>
      </c>
      <c r="O36" s="89">
        <v>0.80215827338129508</v>
      </c>
      <c r="P36" s="89">
        <v>0.80575539568345322</v>
      </c>
      <c r="Q36" s="89">
        <v>0.88129496402877705</v>
      </c>
      <c r="R36" s="89">
        <v>0.91666666666666674</v>
      </c>
      <c r="S36" s="89">
        <v>0.87591240875912402</v>
      </c>
      <c r="T36" s="89">
        <v>0.89377289377289371</v>
      </c>
      <c r="U36" s="89">
        <v>0.90636704119850187</v>
      </c>
    </row>
    <row r="37" spans="2:21" x14ac:dyDescent="0.2">
      <c r="M37" s="47" t="s">
        <v>114</v>
      </c>
      <c r="N37" s="50">
        <v>0.48717948717948717</v>
      </c>
      <c r="O37" s="50">
        <v>0.82051282051282048</v>
      </c>
      <c r="P37" s="50">
        <v>0.78947368421052633</v>
      </c>
      <c r="Q37" s="50">
        <v>0.84615384615384615</v>
      </c>
      <c r="R37" s="50">
        <v>0.79487179487179482</v>
      </c>
      <c r="S37" s="50">
        <v>0.81578947368421051</v>
      </c>
      <c r="T37" s="50">
        <v>0.86842105263157898</v>
      </c>
      <c r="U37" s="50">
        <v>0.94594594594594594</v>
      </c>
    </row>
    <row r="39" spans="2:21" x14ac:dyDescent="0.2">
      <c r="M39" s="55" t="s">
        <v>113</v>
      </c>
      <c r="N39" s="59" t="s">
        <v>115</v>
      </c>
    </row>
    <row r="40" spans="2:21" x14ac:dyDescent="0.2">
      <c r="M40" s="1"/>
      <c r="N40" s="59" t="s">
        <v>124</v>
      </c>
    </row>
    <row r="42" spans="2:21" x14ac:dyDescent="0.2">
      <c r="M42" s="94"/>
    </row>
    <row r="43" spans="2:21" ht="18.75" x14ac:dyDescent="0.3">
      <c r="B43" s="124" t="s">
        <v>129</v>
      </c>
      <c r="C43" s="125"/>
      <c r="D43" s="125"/>
      <c r="E43" s="125"/>
      <c r="F43" s="125"/>
      <c r="G43" s="125"/>
      <c r="H43" s="125"/>
      <c r="I43" s="125"/>
      <c r="J43" s="126"/>
      <c r="M43" s="124" t="s">
        <v>130</v>
      </c>
      <c r="N43" s="125"/>
      <c r="O43" s="125"/>
      <c r="P43" s="125"/>
      <c r="Q43" s="125"/>
      <c r="R43" s="125"/>
      <c r="S43" s="125"/>
      <c r="T43" s="125"/>
      <c r="U43" s="126"/>
    </row>
    <row r="44" spans="2:21" x14ac:dyDescent="0.2">
      <c r="M44" s="54"/>
      <c r="N44" s="54"/>
      <c r="O44" s="54"/>
      <c r="P44" s="54"/>
      <c r="Q44" s="54"/>
      <c r="R44" s="54"/>
      <c r="S44" s="54"/>
      <c r="T44" s="54"/>
    </row>
    <row r="45" spans="2:21" x14ac:dyDescent="0.2">
      <c r="B45" s="64"/>
      <c r="C45" s="45">
        <v>18</v>
      </c>
      <c r="D45" s="45">
        <v>19</v>
      </c>
      <c r="E45" s="45">
        <v>20</v>
      </c>
      <c r="F45" s="45">
        <v>21</v>
      </c>
      <c r="G45" s="45">
        <v>22</v>
      </c>
      <c r="H45" s="45">
        <v>23</v>
      </c>
      <c r="I45" s="45">
        <v>24</v>
      </c>
      <c r="J45" s="45">
        <v>25</v>
      </c>
      <c r="M45" s="87" t="s">
        <v>25</v>
      </c>
      <c r="N45" s="45">
        <v>18</v>
      </c>
      <c r="O45" s="45">
        <v>19</v>
      </c>
      <c r="P45" s="45">
        <v>20</v>
      </c>
      <c r="Q45" s="45">
        <v>21</v>
      </c>
      <c r="R45" s="45">
        <v>22</v>
      </c>
      <c r="S45" s="45">
        <v>23</v>
      </c>
      <c r="T45" s="45">
        <v>24</v>
      </c>
      <c r="U45" s="45">
        <v>25</v>
      </c>
    </row>
    <row r="46" spans="2:21" x14ac:dyDescent="0.2">
      <c r="B46" s="47" t="s">
        <v>25</v>
      </c>
      <c r="C46" s="50">
        <v>0</v>
      </c>
      <c r="D46" s="50">
        <v>0</v>
      </c>
      <c r="E46" s="50">
        <v>0.41666666666666669</v>
      </c>
      <c r="F46" s="50">
        <v>0.83333333333333337</v>
      </c>
      <c r="G46" s="50">
        <v>0.66666666666666663</v>
      </c>
      <c r="H46" s="50">
        <v>1</v>
      </c>
      <c r="I46" s="50">
        <v>0.91666666666666663</v>
      </c>
      <c r="J46" s="50">
        <v>0.83333333333333337</v>
      </c>
      <c r="M46" s="88" t="s">
        <v>125</v>
      </c>
      <c r="N46" s="89">
        <v>4.6357615894039736E-2</v>
      </c>
      <c r="O46" s="89">
        <v>0.18543046357615894</v>
      </c>
      <c r="P46" s="89">
        <v>0.37086092715231789</v>
      </c>
      <c r="Q46" s="89">
        <v>0.51655629139072845</v>
      </c>
      <c r="R46" s="89">
        <v>0.60402684563758391</v>
      </c>
      <c r="S46" s="89">
        <v>0.80272108843537415</v>
      </c>
      <c r="T46" s="89">
        <v>0.84246575342465757</v>
      </c>
      <c r="U46" s="89">
        <v>0.86713286713286708</v>
      </c>
    </row>
    <row r="47" spans="2:21" x14ac:dyDescent="0.2">
      <c r="B47" s="47" t="s">
        <v>23</v>
      </c>
      <c r="C47" s="50">
        <v>0.33333333333333331</v>
      </c>
      <c r="D47" s="50">
        <v>0.83333333333333337</v>
      </c>
      <c r="E47" s="50">
        <v>0.41666666666666669</v>
      </c>
      <c r="F47" s="50">
        <v>8.3333333333333329E-2</v>
      </c>
      <c r="G47" s="50">
        <v>8.3333333333333329E-2</v>
      </c>
      <c r="H47" s="50"/>
      <c r="I47" s="50"/>
      <c r="J47" s="50"/>
      <c r="M47" s="47" t="s">
        <v>135</v>
      </c>
      <c r="N47" s="50">
        <v>0</v>
      </c>
      <c r="O47" s="50">
        <v>0</v>
      </c>
      <c r="P47" s="50">
        <v>0.41666666666666669</v>
      </c>
      <c r="Q47" s="50">
        <v>0.83333333333333337</v>
      </c>
      <c r="R47" s="50">
        <v>0.66666666666666663</v>
      </c>
      <c r="S47" s="50">
        <v>1</v>
      </c>
      <c r="T47" s="50">
        <v>0.91666666666666663</v>
      </c>
      <c r="U47" s="50">
        <v>0.83333333333333337</v>
      </c>
    </row>
    <row r="48" spans="2:21" x14ac:dyDescent="0.2">
      <c r="B48" s="65" t="s">
        <v>33</v>
      </c>
      <c r="C48" s="66">
        <v>0.33333333333333331</v>
      </c>
      <c r="D48" s="66">
        <v>0.83333333333333337</v>
      </c>
      <c r="E48" s="66">
        <v>0.83333333333333337</v>
      </c>
      <c r="F48" s="66">
        <v>0.91666666666666663</v>
      </c>
      <c r="G48" s="66">
        <v>0.75</v>
      </c>
      <c r="H48" s="66">
        <v>1</v>
      </c>
      <c r="I48" s="66">
        <v>0.91666666666666663</v>
      </c>
      <c r="J48" s="66">
        <v>0.83333333333333337</v>
      </c>
    </row>
    <row r="49" spans="2:21" x14ac:dyDescent="0.2">
      <c r="B49" s="47" t="s">
        <v>22</v>
      </c>
      <c r="C49" s="50">
        <v>0.16666666666666666</v>
      </c>
      <c r="D49" s="50">
        <v>8.3333333333333329E-2</v>
      </c>
      <c r="E49" s="50">
        <v>0</v>
      </c>
      <c r="F49" s="50">
        <v>8.3333333333333329E-2</v>
      </c>
      <c r="G49" s="50">
        <v>8.3333333333333329E-2</v>
      </c>
      <c r="H49" s="50">
        <v>0</v>
      </c>
      <c r="I49" s="50">
        <v>0</v>
      </c>
      <c r="J49" s="50">
        <v>0</v>
      </c>
      <c r="M49" s="87" t="s">
        <v>23</v>
      </c>
      <c r="N49" s="45">
        <v>18</v>
      </c>
      <c r="O49" s="45">
        <v>19</v>
      </c>
      <c r="P49" s="45">
        <v>20</v>
      </c>
      <c r="Q49" s="45">
        <v>21</v>
      </c>
      <c r="R49" s="45">
        <v>22</v>
      </c>
      <c r="S49" s="45">
        <v>23</v>
      </c>
      <c r="T49" s="45">
        <v>24</v>
      </c>
      <c r="U49" s="45">
        <v>25</v>
      </c>
    </row>
    <row r="50" spans="2:21" x14ac:dyDescent="0.2">
      <c r="B50" s="47" t="s">
        <v>21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M50" s="88" t="s">
        <v>125</v>
      </c>
      <c r="N50" s="89">
        <v>0.38410596026490068</v>
      </c>
      <c r="O50" s="89">
        <v>0.45695364238410596</v>
      </c>
      <c r="P50" s="89">
        <v>0.33774834437086093</v>
      </c>
      <c r="Q50" s="89">
        <v>0.28476821192052981</v>
      </c>
      <c r="R50" s="89">
        <v>9.3959731543624164E-2</v>
      </c>
      <c r="S50" s="89"/>
      <c r="T50" s="89"/>
      <c r="U50" s="89"/>
    </row>
    <row r="51" spans="2:21" x14ac:dyDescent="0.2">
      <c r="B51" s="65" t="s">
        <v>34</v>
      </c>
      <c r="C51" s="66">
        <v>0.5</v>
      </c>
      <c r="D51" s="66">
        <v>0.91666666666666663</v>
      </c>
      <c r="E51" s="66">
        <v>0.83333333333333337</v>
      </c>
      <c r="F51" s="66">
        <v>1</v>
      </c>
      <c r="G51" s="66">
        <v>0.83333333333333337</v>
      </c>
      <c r="H51" s="66">
        <v>1</v>
      </c>
      <c r="I51" s="66">
        <v>0.91666666666666663</v>
      </c>
      <c r="J51" s="66">
        <v>0.83333333333333337</v>
      </c>
      <c r="M51" s="47" t="s">
        <v>135</v>
      </c>
      <c r="N51" s="50">
        <v>0.33333333333333331</v>
      </c>
      <c r="O51" s="50">
        <v>0.83333333333333337</v>
      </c>
      <c r="P51" s="50">
        <v>0.41666666666666669</v>
      </c>
      <c r="Q51" s="50">
        <v>8.3333333333333329E-2</v>
      </c>
      <c r="R51" s="50">
        <v>8.3333333333333329E-2</v>
      </c>
      <c r="S51" s="50"/>
      <c r="T51" s="50"/>
      <c r="U51" s="50"/>
    </row>
    <row r="52" spans="2:21" x14ac:dyDescent="0.2">
      <c r="B52" s="47" t="s">
        <v>30</v>
      </c>
      <c r="C52" s="50">
        <v>0.5</v>
      </c>
      <c r="D52" s="50">
        <v>8.3333333333333329E-2</v>
      </c>
      <c r="E52" s="50">
        <v>0.16666666666666666</v>
      </c>
      <c r="F52" s="50">
        <v>0</v>
      </c>
      <c r="G52" s="50">
        <v>0.16666666666666666</v>
      </c>
      <c r="H52" s="50">
        <v>0</v>
      </c>
      <c r="I52" s="50">
        <v>8.3333333333333329E-2</v>
      </c>
      <c r="J52" s="50">
        <v>0.16666666666666666</v>
      </c>
    </row>
    <row r="53" spans="2:21" x14ac:dyDescent="0.2">
      <c r="M53" s="65" t="s">
        <v>33</v>
      </c>
      <c r="N53" s="45">
        <v>18</v>
      </c>
      <c r="O53" s="45">
        <v>19</v>
      </c>
      <c r="P53" s="45">
        <v>20</v>
      </c>
      <c r="Q53" s="45">
        <v>21</v>
      </c>
      <c r="R53" s="45">
        <v>22</v>
      </c>
      <c r="S53" s="45">
        <v>23</v>
      </c>
      <c r="T53" s="45">
        <v>24</v>
      </c>
      <c r="U53" s="45">
        <v>25</v>
      </c>
    </row>
    <row r="54" spans="2:21" x14ac:dyDescent="0.2">
      <c r="B54" s="55" t="s">
        <v>32</v>
      </c>
      <c r="C54" s="59" t="s">
        <v>137</v>
      </c>
      <c r="M54" s="88" t="s">
        <v>125</v>
      </c>
      <c r="N54" s="89">
        <v>0.43046357615894043</v>
      </c>
      <c r="O54" s="89">
        <v>0.64238410596026485</v>
      </c>
      <c r="P54" s="89">
        <v>0.70860927152317887</v>
      </c>
      <c r="Q54" s="89">
        <v>0.80132450331125826</v>
      </c>
      <c r="R54" s="89">
        <v>0.69798657718120805</v>
      </c>
      <c r="S54" s="89">
        <v>0.80272108843537415</v>
      </c>
      <c r="T54" s="89">
        <v>0.84246575342465757</v>
      </c>
      <c r="U54" s="89">
        <v>0.86713286713286708</v>
      </c>
    </row>
    <row r="55" spans="2:21" x14ac:dyDescent="0.2">
      <c r="B55" s="1"/>
      <c r="C55" s="59" t="s">
        <v>39</v>
      </c>
      <c r="M55" s="47" t="s">
        <v>135</v>
      </c>
      <c r="N55" s="50">
        <v>0.33333333333333331</v>
      </c>
      <c r="O55" s="50">
        <v>0.83333333333333337</v>
      </c>
      <c r="P55" s="50">
        <v>0.83333333333333337</v>
      </c>
      <c r="Q55" s="50">
        <v>0.91666666666666663</v>
      </c>
      <c r="R55" s="50">
        <v>0.75</v>
      </c>
      <c r="S55" s="50">
        <v>1</v>
      </c>
      <c r="T55" s="50">
        <v>0.91666666666666663</v>
      </c>
      <c r="U55" s="50">
        <v>0.83333333333333337</v>
      </c>
    </row>
    <row r="56" spans="2:21" x14ac:dyDescent="0.2">
      <c r="B56" s="1"/>
      <c r="C56" s="59"/>
      <c r="M56" s="60"/>
      <c r="N56" s="54"/>
      <c r="O56" s="54"/>
      <c r="P56" s="54"/>
      <c r="Q56" s="54"/>
      <c r="R56" s="54"/>
      <c r="S56" s="54"/>
      <c r="T56" s="54"/>
      <c r="U56" s="54"/>
    </row>
    <row r="57" spans="2:21" x14ac:dyDescent="0.2">
      <c r="B57" s="1"/>
      <c r="C57" s="59"/>
      <c r="M57" s="65" t="s">
        <v>34</v>
      </c>
      <c r="N57" s="45">
        <v>18</v>
      </c>
      <c r="O57" s="45">
        <v>19</v>
      </c>
      <c r="P57" s="45">
        <v>20</v>
      </c>
      <c r="Q57" s="45">
        <v>21</v>
      </c>
      <c r="R57" s="45">
        <v>22</v>
      </c>
      <c r="S57" s="45">
        <v>23</v>
      </c>
      <c r="T57" s="45">
        <v>24</v>
      </c>
      <c r="U57" s="45">
        <v>25</v>
      </c>
    </row>
    <row r="58" spans="2:21" x14ac:dyDescent="0.2">
      <c r="B58" s="1"/>
      <c r="C58" s="59"/>
      <c r="M58" s="88" t="s">
        <v>125</v>
      </c>
      <c r="N58" s="89">
        <v>0.50993377483443714</v>
      </c>
      <c r="O58" s="89">
        <v>0.73509933774834424</v>
      </c>
      <c r="P58" s="89">
        <v>0.76158940397351005</v>
      </c>
      <c r="Q58" s="89">
        <v>0.88741721854304645</v>
      </c>
      <c r="R58" s="89">
        <v>0.91946308724832215</v>
      </c>
      <c r="S58" s="89">
        <v>0.87074829931972786</v>
      </c>
      <c r="T58" s="89">
        <v>0.91095890410958913</v>
      </c>
      <c r="U58" s="89">
        <v>0.92307692307692302</v>
      </c>
    </row>
    <row r="59" spans="2:21" x14ac:dyDescent="0.2">
      <c r="B59" s="1"/>
      <c r="C59" s="59"/>
      <c r="M59" s="47" t="s">
        <v>135</v>
      </c>
      <c r="N59" s="50">
        <v>0.5</v>
      </c>
      <c r="O59" s="50">
        <v>0.91666666666666663</v>
      </c>
      <c r="P59" s="50">
        <v>0.83333333333333337</v>
      </c>
      <c r="Q59" s="50">
        <v>1</v>
      </c>
      <c r="R59" s="50">
        <v>0.83333333333333337</v>
      </c>
      <c r="S59" s="50">
        <v>1</v>
      </c>
      <c r="T59" s="50">
        <v>0.91666666666666663</v>
      </c>
      <c r="U59" s="50">
        <v>0.83333333333333337</v>
      </c>
    </row>
    <row r="60" spans="2:21" x14ac:dyDescent="0.2">
      <c r="B60" s="1"/>
      <c r="C60" s="59"/>
    </row>
    <row r="61" spans="2:21" x14ac:dyDescent="0.2">
      <c r="B61" s="1"/>
      <c r="C61" s="59"/>
      <c r="M61" s="55" t="s">
        <v>113</v>
      </c>
      <c r="N61" s="59" t="s">
        <v>136</v>
      </c>
    </row>
    <row r="62" spans="2:21" x14ac:dyDescent="0.2">
      <c r="B62" s="1"/>
      <c r="C62" s="59"/>
      <c r="M62" s="1"/>
      <c r="N62" s="59" t="s">
        <v>126</v>
      </c>
    </row>
    <row r="63" spans="2:21" x14ac:dyDescent="0.2">
      <c r="B63" s="1"/>
      <c r="C63" s="59"/>
    </row>
    <row r="64" spans="2:21" x14ac:dyDescent="0.2">
      <c r="B64" s="1"/>
      <c r="C64" s="59"/>
    </row>
    <row r="65" spans="2:21" ht="18.75" x14ac:dyDescent="0.3">
      <c r="B65" s="124" t="s">
        <v>131</v>
      </c>
      <c r="C65" s="125"/>
      <c r="D65" s="125"/>
      <c r="E65" s="125"/>
      <c r="F65" s="125"/>
      <c r="G65" s="125"/>
      <c r="H65" s="125"/>
      <c r="I65" s="125"/>
      <c r="J65" s="126"/>
      <c r="M65" s="124" t="s">
        <v>132</v>
      </c>
      <c r="N65" s="125"/>
      <c r="O65" s="125"/>
      <c r="P65" s="125"/>
      <c r="Q65" s="125"/>
      <c r="R65" s="125"/>
      <c r="S65" s="125"/>
      <c r="T65" s="125"/>
      <c r="U65" s="126"/>
    </row>
    <row r="66" spans="2:21" x14ac:dyDescent="0.2">
      <c r="M66" s="54"/>
      <c r="N66" s="54"/>
      <c r="O66" s="54"/>
      <c r="P66" s="54"/>
      <c r="Q66" s="54"/>
      <c r="R66" s="54"/>
      <c r="S66" s="54"/>
      <c r="T66" s="54"/>
    </row>
    <row r="67" spans="2:21" x14ac:dyDescent="0.2">
      <c r="B67" s="46"/>
      <c r="C67" s="45">
        <v>18</v>
      </c>
      <c r="D67" s="45">
        <v>19</v>
      </c>
      <c r="E67" s="45">
        <v>20</v>
      </c>
      <c r="F67" s="45">
        <v>21</v>
      </c>
      <c r="G67" s="45">
        <v>22</v>
      </c>
      <c r="H67" s="45">
        <v>23</v>
      </c>
      <c r="I67" s="45">
        <v>24</v>
      </c>
      <c r="J67" s="45">
        <v>25</v>
      </c>
      <c r="M67" s="87" t="s">
        <v>25</v>
      </c>
      <c r="N67" s="45">
        <v>18</v>
      </c>
      <c r="O67" s="45">
        <v>19</v>
      </c>
      <c r="P67" s="45">
        <v>20</v>
      </c>
      <c r="Q67" s="45">
        <v>21</v>
      </c>
      <c r="R67" s="45">
        <v>22</v>
      </c>
      <c r="S67" s="45">
        <v>23</v>
      </c>
      <c r="T67" s="45">
        <v>24</v>
      </c>
      <c r="U67" s="45">
        <v>25</v>
      </c>
    </row>
    <row r="68" spans="2:21" x14ac:dyDescent="0.2">
      <c r="B68" s="47" t="s">
        <v>25</v>
      </c>
      <c r="C68" s="50">
        <v>0</v>
      </c>
      <c r="D68" s="50">
        <v>0.30769230769230771</v>
      </c>
      <c r="E68" s="50">
        <v>0.30769230769230771</v>
      </c>
      <c r="F68" s="50">
        <v>0.61538461538461542</v>
      </c>
      <c r="G68" s="50">
        <v>0.69230769230769229</v>
      </c>
      <c r="H68" s="50">
        <v>0.84615384615384615</v>
      </c>
      <c r="I68" s="50">
        <v>0.92307692307692313</v>
      </c>
      <c r="J68" s="50">
        <v>0.83333333333333337</v>
      </c>
      <c r="M68" s="88" t="s">
        <v>127</v>
      </c>
      <c r="N68" s="89">
        <v>0.11023622047244094</v>
      </c>
      <c r="O68" s="89">
        <v>0.29921259842519687</v>
      </c>
      <c r="P68" s="89">
        <v>0.47244094488188976</v>
      </c>
      <c r="Q68" s="89">
        <v>0.59055118110236215</v>
      </c>
      <c r="R68" s="89">
        <v>0.74803149606299213</v>
      </c>
      <c r="S68" s="89">
        <v>0.82677165354330706</v>
      </c>
      <c r="T68" s="89">
        <v>0.85039370078740162</v>
      </c>
      <c r="U68" s="89">
        <v>0.87096774193548387</v>
      </c>
    </row>
    <row r="69" spans="2:21" x14ac:dyDescent="0.2">
      <c r="B69" s="47" t="s">
        <v>23</v>
      </c>
      <c r="C69" s="50">
        <v>0.30769230769230771</v>
      </c>
      <c r="D69" s="50">
        <v>0.15384615384615385</v>
      </c>
      <c r="E69" s="50">
        <v>0.38461538461538464</v>
      </c>
      <c r="F69" s="50">
        <v>0.23076923076923078</v>
      </c>
      <c r="G69" s="50">
        <v>7.6923076923076927E-2</v>
      </c>
      <c r="H69" s="50"/>
      <c r="I69" s="50"/>
      <c r="J69" s="50"/>
      <c r="M69" s="47" t="s">
        <v>138</v>
      </c>
      <c r="N69" s="50">
        <v>0</v>
      </c>
      <c r="O69" s="50">
        <v>0.30769230769230771</v>
      </c>
      <c r="P69" s="50">
        <v>0.30769230769230771</v>
      </c>
      <c r="Q69" s="50">
        <v>0.61538461538461542</v>
      </c>
      <c r="R69" s="50">
        <v>0.69230769230769229</v>
      </c>
      <c r="S69" s="50">
        <v>0.84615384615384615</v>
      </c>
      <c r="T69" s="50">
        <v>0.92307692307692313</v>
      </c>
      <c r="U69" s="50">
        <v>0.83333333333333337</v>
      </c>
    </row>
    <row r="70" spans="2:21" x14ac:dyDescent="0.2">
      <c r="B70" s="57" t="s">
        <v>33</v>
      </c>
      <c r="C70" s="56">
        <v>0.30769230769230771</v>
      </c>
      <c r="D70" s="56">
        <v>0.46153846153846156</v>
      </c>
      <c r="E70" s="56">
        <v>0.69230769230769229</v>
      </c>
      <c r="F70" s="56">
        <v>0.84615384615384615</v>
      </c>
      <c r="G70" s="56">
        <v>0.76923076923076927</v>
      </c>
      <c r="H70" s="56">
        <v>0.84615384615384615</v>
      </c>
      <c r="I70" s="56">
        <v>0.92307692307692313</v>
      </c>
      <c r="J70" s="56">
        <v>0.83333333333333337</v>
      </c>
    </row>
    <row r="71" spans="2:21" x14ac:dyDescent="0.2">
      <c r="B71" s="47" t="s">
        <v>22</v>
      </c>
      <c r="C71" s="50">
        <v>0.30769230769230771</v>
      </c>
      <c r="D71" s="50">
        <v>0</v>
      </c>
      <c r="E71" s="50">
        <v>0</v>
      </c>
      <c r="F71" s="50">
        <v>0</v>
      </c>
      <c r="G71" s="50">
        <v>0</v>
      </c>
      <c r="H71" s="50">
        <v>7.6923076923076927E-2</v>
      </c>
      <c r="I71" s="50">
        <v>0</v>
      </c>
      <c r="J71" s="50">
        <v>0</v>
      </c>
      <c r="M71" s="87" t="s">
        <v>23</v>
      </c>
      <c r="N71" s="45">
        <v>18</v>
      </c>
      <c r="O71" s="45">
        <v>19</v>
      </c>
      <c r="P71" s="45">
        <v>20</v>
      </c>
      <c r="Q71" s="45">
        <v>21</v>
      </c>
      <c r="R71" s="45">
        <v>22</v>
      </c>
      <c r="S71" s="45">
        <v>23</v>
      </c>
      <c r="T71" s="45">
        <v>24</v>
      </c>
      <c r="U71" s="45">
        <v>25</v>
      </c>
    </row>
    <row r="72" spans="2:21" x14ac:dyDescent="0.2">
      <c r="B72" s="47" t="s">
        <v>21</v>
      </c>
      <c r="C72" s="50">
        <v>0</v>
      </c>
      <c r="D72" s="50">
        <v>0.30769230769230771</v>
      </c>
      <c r="E72" s="50">
        <v>0</v>
      </c>
      <c r="F72" s="50">
        <v>0</v>
      </c>
      <c r="G72" s="50">
        <v>7.6923076923076927E-2</v>
      </c>
      <c r="H72" s="50">
        <v>0</v>
      </c>
      <c r="I72" s="50">
        <v>0</v>
      </c>
      <c r="J72" s="50">
        <v>0</v>
      </c>
      <c r="M72" s="88" t="s">
        <v>127</v>
      </c>
      <c r="N72" s="89">
        <v>0.4140625</v>
      </c>
      <c r="O72" s="89">
        <v>0.3984375</v>
      </c>
      <c r="P72" s="89">
        <v>0.28125</v>
      </c>
      <c r="Q72" s="89">
        <v>0.22047244094488189</v>
      </c>
      <c r="R72" s="89">
        <v>7.0866141732283464E-2</v>
      </c>
      <c r="S72" s="89"/>
      <c r="T72" s="89"/>
      <c r="U72" s="89"/>
    </row>
    <row r="73" spans="2:21" x14ac:dyDescent="0.2">
      <c r="B73" s="57" t="s">
        <v>34</v>
      </c>
      <c r="C73" s="56">
        <v>0.61538461538461542</v>
      </c>
      <c r="D73" s="56">
        <v>0.76923076923076927</v>
      </c>
      <c r="E73" s="56">
        <v>0.69230769230769229</v>
      </c>
      <c r="F73" s="56">
        <v>0.84615384615384615</v>
      </c>
      <c r="G73" s="56">
        <v>0.84615384615384615</v>
      </c>
      <c r="H73" s="56">
        <v>0.92307692307692313</v>
      </c>
      <c r="I73" s="56">
        <v>0.92307692307692313</v>
      </c>
      <c r="J73" s="56">
        <v>0.83333333333333337</v>
      </c>
      <c r="M73" s="47" t="s">
        <v>138</v>
      </c>
      <c r="N73" s="50">
        <v>0.30769230769230771</v>
      </c>
      <c r="O73" s="50">
        <v>0.15384615384615385</v>
      </c>
      <c r="P73" s="50">
        <v>0.38461538461538464</v>
      </c>
      <c r="Q73" s="50">
        <v>0.23076923076923078</v>
      </c>
      <c r="R73" s="50">
        <v>7.6923076923076927E-2</v>
      </c>
      <c r="S73" s="50"/>
      <c r="T73" s="50"/>
      <c r="U73" s="50"/>
    </row>
    <row r="74" spans="2:21" x14ac:dyDescent="0.2">
      <c r="B74" s="47" t="s">
        <v>30</v>
      </c>
      <c r="C74" s="50">
        <v>0.38461538461538464</v>
      </c>
      <c r="D74" s="50">
        <v>0.23076923076923078</v>
      </c>
      <c r="E74" s="50">
        <v>0.30769230769230771</v>
      </c>
      <c r="F74" s="50">
        <v>0.15384615384615385</v>
      </c>
      <c r="G74" s="50">
        <v>0.15384615384615385</v>
      </c>
      <c r="H74" s="50">
        <v>7.6923076923076927E-2</v>
      </c>
      <c r="I74" s="50">
        <v>7.6923076923076927E-2</v>
      </c>
      <c r="J74" s="50">
        <v>0.16666666666666666</v>
      </c>
    </row>
    <row r="75" spans="2:21" x14ac:dyDescent="0.2">
      <c r="M75" s="65" t="s">
        <v>33</v>
      </c>
      <c r="N75" s="45">
        <v>18</v>
      </c>
      <c r="O75" s="45">
        <v>19</v>
      </c>
      <c r="P75" s="45">
        <v>20</v>
      </c>
      <c r="Q75" s="45">
        <v>21</v>
      </c>
      <c r="R75" s="45">
        <v>22</v>
      </c>
      <c r="S75" s="45">
        <v>23</v>
      </c>
      <c r="T75" s="45">
        <v>24</v>
      </c>
      <c r="U75" s="45">
        <v>25</v>
      </c>
    </row>
    <row r="76" spans="2:21" x14ac:dyDescent="0.2">
      <c r="B76" s="55" t="s">
        <v>32</v>
      </c>
      <c r="C76" s="59" t="s">
        <v>140</v>
      </c>
      <c r="M76" s="88" t="s">
        <v>127</v>
      </c>
      <c r="N76" s="89">
        <v>0.5234375</v>
      </c>
      <c r="O76" s="89">
        <v>0.6953125</v>
      </c>
      <c r="P76" s="89">
        <v>0.7578125</v>
      </c>
      <c r="Q76" s="89">
        <v>0.80314960629921262</v>
      </c>
      <c r="R76" s="89">
        <v>0.8110236220472441</v>
      </c>
      <c r="S76" s="89">
        <v>0.85245901639344257</v>
      </c>
      <c r="T76" s="89">
        <v>0.85833333333333328</v>
      </c>
      <c r="U76" s="89">
        <v>0.8728813559322034</v>
      </c>
    </row>
    <row r="77" spans="2:21" x14ac:dyDescent="0.2">
      <c r="B77" s="1"/>
      <c r="C77" s="59" t="s">
        <v>39</v>
      </c>
      <c r="M77" s="47" t="s">
        <v>138</v>
      </c>
      <c r="N77" s="50">
        <v>0.30769230769230771</v>
      </c>
      <c r="O77" s="50">
        <v>0.46153846153846156</v>
      </c>
      <c r="P77" s="50">
        <v>0.69230769230769229</v>
      </c>
      <c r="Q77" s="50">
        <v>0.84615384615384615</v>
      </c>
      <c r="R77" s="50">
        <v>0.76923076923076927</v>
      </c>
      <c r="S77" s="50">
        <v>0.84615384615384615</v>
      </c>
      <c r="T77" s="50">
        <v>0.92307692307692313</v>
      </c>
      <c r="U77" s="50">
        <v>0.83333333333333337</v>
      </c>
    </row>
    <row r="78" spans="2:21" x14ac:dyDescent="0.2">
      <c r="M78" s="60"/>
      <c r="N78" s="54"/>
      <c r="O78" s="54"/>
      <c r="P78" s="54"/>
      <c r="Q78" s="54"/>
      <c r="R78" s="54"/>
      <c r="S78" s="54"/>
      <c r="T78" s="54"/>
      <c r="U78" s="54"/>
    </row>
    <row r="79" spans="2:21" x14ac:dyDescent="0.2">
      <c r="M79" s="65" t="s">
        <v>34</v>
      </c>
      <c r="N79" s="45">
        <v>18</v>
      </c>
      <c r="O79" s="45">
        <v>19</v>
      </c>
      <c r="P79" s="45">
        <v>20</v>
      </c>
      <c r="Q79" s="45">
        <v>21</v>
      </c>
      <c r="R79" s="45">
        <v>22</v>
      </c>
      <c r="S79" s="45">
        <v>23</v>
      </c>
      <c r="T79" s="45">
        <v>24</v>
      </c>
      <c r="U79" s="45">
        <v>25</v>
      </c>
    </row>
    <row r="80" spans="2:21" x14ac:dyDescent="0.2">
      <c r="M80" s="88" t="s">
        <v>127</v>
      </c>
      <c r="N80" s="89">
        <v>0.6015625</v>
      </c>
      <c r="O80" s="89">
        <v>0.8671875</v>
      </c>
      <c r="P80" s="89">
        <v>0.859375</v>
      </c>
      <c r="Q80" s="89">
        <v>0.87401574803149606</v>
      </c>
      <c r="R80" s="89">
        <v>0.91338582677165359</v>
      </c>
      <c r="S80" s="89">
        <v>0.9098360655737705</v>
      </c>
      <c r="T80" s="89">
        <v>0.8833333333333333</v>
      </c>
      <c r="U80" s="89">
        <v>0.88135593220338981</v>
      </c>
    </row>
    <row r="81" spans="13:21" x14ac:dyDescent="0.2">
      <c r="M81" s="47" t="s">
        <v>138</v>
      </c>
      <c r="N81" s="50">
        <v>0.61538461538461542</v>
      </c>
      <c r="O81" s="50">
        <v>0.76923076923076927</v>
      </c>
      <c r="P81" s="50">
        <v>0.69230769230769229</v>
      </c>
      <c r="Q81" s="50">
        <v>0.84615384615384615</v>
      </c>
      <c r="R81" s="50">
        <v>0.84615384615384615</v>
      </c>
      <c r="S81" s="50">
        <v>0.92307692307692313</v>
      </c>
      <c r="T81" s="50">
        <v>0.92307692307692313</v>
      </c>
      <c r="U81" s="50">
        <v>0.83333333333333337</v>
      </c>
    </row>
    <row r="83" spans="13:21" x14ac:dyDescent="0.2">
      <c r="N83" s="59" t="s">
        <v>139</v>
      </c>
    </row>
    <row r="84" spans="13:21" x14ac:dyDescent="0.2">
      <c r="N84" s="59" t="s">
        <v>128</v>
      </c>
    </row>
  </sheetData>
  <mergeCells count="10">
    <mergeCell ref="W5:AE5"/>
    <mergeCell ref="B43:J43"/>
    <mergeCell ref="M43:U43"/>
    <mergeCell ref="B65:J65"/>
    <mergeCell ref="M65:U65"/>
    <mergeCell ref="B3:U3"/>
    <mergeCell ref="B5:J5"/>
    <mergeCell ref="B20:J20"/>
    <mergeCell ref="M20:U20"/>
    <mergeCell ref="M5:U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These sheets</vt:lpstr>
      <vt:lpstr>Men</vt:lpstr>
      <vt:lpstr>Women</vt:lpstr>
      <vt:lpstr>Men Analysis</vt:lpstr>
      <vt:lpstr>Women Analysis</vt:lpstr>
      <vt:lpstr>M &amp; W Analysis</vt:lpstr>
      <vt:lpstr>COMB MEN by event</vt:lpstr>
      <vt:lpstr>COMB WOMEN by event</vt:lpstr>
      <vt:lpstr>Perf Dev COMB M&amp;W</vt:lpstr>
      <vt:lpstr>COMB M&amp;W by event</vt:lpstr>
      <vt:lpstr>Performance Development</vt:lpstr>
      <vt:lpstr>Crucial Findings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dcterms:created xsi:type="dcterms:W3CDTF">2021-05-07T06:09:47Z</dcterms:created>
  <dcterms:modified xsi:type="dcterms:W3CDTF">2023-05-25T12:13:50Z</dcterms:modified>
</cp:coreProperties>
</file>