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vo\Atletiek\Performance-Standards\Major Championships\"/>
    </mc:Choice>
  </mc:AlternateContent>
  <xr:revisionPtr revIDLastSave="0" documentId="13_ncr:1_{6D6E55D1-A400-4384-B9AB-A88556F0D10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These sheets" sheetId="24" r:id="rId1"/>
    <sheet name="Summary" sheetId="19" r:id="rId2"/>
    <sheet name="TOP 8 ALL CTY'S" sheetId="13" r:id="rId3"/>
    <sheet name="TOP 8 EAA" sheetId="14" r:id="rId4"/>
    <sheet name="Top 8 History 1972-2022" sheetId="25" r:id="rId5"/>
    <sheet name="TOP 3 ALL CTY'S" sheetId="15" r:id="rId6"/>
    <sheet name="TOP 3 EAA" sheetId="16" r:id="rId7"/>
    <sheet name="2022" sheetId="23" r:id="rId8"/>
    <sheet name="2021" sheetId="22" r:id="rId9"/>
    <sheet name="2019" sheetId="20" r:id="rId10"/>
    <sheet name="2017" sheetId="18" r:id="rId11"/>
    <sheet name="2016" sheetId="17" r:id="rId12"/>
    <sheet name="2015" sheetId="11" r:id="rId13"/>
    <sheet name="2013" sheetId="1" r:id="rId14"/>
    <sheet name="2012" sheetId="2" r:id="rId15"/>
    <sheet name="2011" sheetId="3" r:id="rId16"/>
    <sheet name="2009" sheetId="4" r:id="rId17"/>
    <sheet name="2008" sheetId="5" r:id="rId18"/>
    <sheet name="2007" sheetId="6" r:id="rId19"/>
    <sheet name="2005" sheetId="7" r:id="rId20"/>
    <sheet name="2004" sheetId="8" r:id="rId21"/>
    <sheet name="2003" sheetId="9" r:id="rId2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5" l="1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0" i="25"/>
  <c r="N45" i="16" l="1"/>
  <c r="C44" i="14"/>
  <c r="S86" i="15"/>
  <c r="P47" i="9"/>
  <c r="O48" i="9"/>
  <c r="M66" i="9"/>
  <c r="L66" i="9"/>
  <c r="M65" i="9"/>
  <c r="L65" i="9"/>
  <c r="M64" i="9"/>
  <c r="L64" i="9"/>
  <c r="M63" i="9"/>
  <c r="L63" i="9"/>
  <c r="M62" i="9"/>
  <c r="L62" i="9"/>
  <c r="M61" i="9"/>
  <c r="L61" i="9"/>
  <c r="M60" i="9"/>
  <c r="L60" i="9"/>
  <c r="M59" i="9"/>
  <c r="L59" i="9"/>
  <c r="M58" i="9"/>
  <c r="L58" i="9"/>
  <c r="M57" i="9"/>
  <c r="L57" i="9"/>
  <c r="M56" i="9"/>
  <c r="L56" i="9"/>
  <c r="M55" i="9"/>
  <c r="L55" i="9"/>
  <c r="M54" i="9"/>
  <c r="L54" i="9"/>
  <c r="M53" i="9"/>
  <c r="L53" i="9"/>
  <c r="M52" i="9"/>
  <c r="L52" i="9"/>
  <c r="M51" i="9"/>
  <c r="L51" i="9"/>
  <c r="M50" i="9"/>
  <c r="L50" i="9"/>
  <c r="M48" i="9"/>
  <c r="L48" i="9"/>
  <c r="M47" i="9"/>
  <c r="L47" i="9"/>
  <c r="M46" i="9"/>
  <c r="L46" i="9"/>
  <c r="M45" i="9"/>
  <c r="L45" i="9"/>
  <c r="M44" i="9"/>
  <c r="L44" i="9"/>
  <c r="M43" i="9"/>
  <c r="L43" i="9"/>
  <c r="M41" i="9"/>
  <c r="L41" i="9"/>
  <c r="M40" i="9"/>
  <c r="L40" i="9"/>
  <c r="M39" i="9"/>
  <c r="L39" i="9"/>
  <c r="M38" i="9"/>
  <c r="L38" i="9"/>
  <c r="M37" i="9"/>
  <c r="L37" i="9"/>
  <c r="M42" i="9"/>
  <c r="L42" i="9"/>
  <c r="M36" i="9"/>
  <c r="L36" i="9"/>
  <c r="M34" i="9"/>
  <c r="L34" i="9"/>
  <c r="M49" i="9"/>
  <c r="L49" i="9"/>
  <c r="M33" i="9"/>
  <c r="L33" i="9"/>
  <c r="M32" i="9"/>
  <c r="L32" i="9"/>
  <c r="M31" i="9"/>
  <c r="L31" i="9"/>
  <c r="M30" i="9"/>
  <c r="L30" i="9"/>
  <c r="M35" i="9"/>
  <c r="L35" i="9"/>
  <c r="M29" i="9"/>
  <c r="L29" i="9"/>
  <c r="M27" i="9"/>
  <c r="L27" i="9"/>
  <c r="M26" i="9"/>
  <c r="L26" i="9"/>
  <c r="M28" i="9"/>
  <c r="L28" i="9"/>
  <c r="M25" i="9"/>
  <c r="L25" i="9"/>
  <c r="M23" i="9"/>
  <c r="L23" i="9"/>
  <c r="M22" i="9"/>
  <c r="L22" i="9"/>
  <c r="M21" i="9"/>
  <c r="L21" i="9"/>
  <c r="M24" i="9"/>
  <c r="L24" i="9"/>
  <c r="M19" i="9"/>
  <c r="L19" i="9"/>
  <c r="M20" i="9"/>
  <c r="L20" i="9"/>
  <c r="M18" i="9"/>
  <c r="L18" i="9"/>
  <c r="M17" i="9"/>
  <c r="L17" i="9"/>
  <c r="M16" i="9"/>
  <c r="L16" i="9"/>
  <c r="M13" i="9"/>
  <c r="L13" i="9"/>
  <c r="M12" i="9"/>
  <c r="L12" i="9"/>
  <c r="M15" i="9"/>
  <c r="L15" i="9"/>
  <c r="M14" i="9"/>
  <c r="L14" i="9"/>
  <c r="M11" i="9"/>
  <c r="L11" i="9"/>
  <c r="M10" i="9"/>
  <c r="L10" i="9"/>
  <c r="M9" i="9"/>
  <c r="L9" i="9"/>
  <c r="M8" i="9"/>
  <c r="L8" i="9"/>
  <c r="M7" i="9"/>
  <c r="M67" i="9" s="1"/>
  <c r="L7" i="9"/>
  <c r="L67" i="9" s="1"/>
  <c r="M6" i="9"/>
  <c r="L6" i="9"/>
  <c r="K67" i="9"/>
  <c r="J67" i="9"/>
  <c r="I67" i="9"/>
  <c r="H67" i="9"/>
  <c r="G67" i="9"/>
  <c r="F67" i="9"/>
  <c r="E67" i="9"/>
  <c r="D67" i="9"/>
  <c r="E73" i="8"/>
  <c r="F73" i="8"/>
  <c r="G73" i="8"/>
  <c r="H73" i="8"/>
  <c r="I73" i="8"/>
  <c r="J73" i="8"/>
  <c r="K73" i="8"/>
  <c r="D73" i="8"/>
  <c r="L69" i="8"/>
  <c r="M69" i="8"/>
  <c r="L70" i="8"/>
  <c r="M70" i="8"/>
  <c r="L71" i="8"/>
  <c r="M71" i="8"/>
  <c r="L72" i="8"/>
  <c r="M72" i="8"/>
  <c r="M68" i="8"/>
  <c r="L68" i="8"/>
  <c r="M67" i="8"/>
  <c r="L67" i="8"/>
  <c r="M66" i="8"/>
  <c r="L66" i="8"/>
  <c r="M65" i="8"/>
  <c r="L65" i="8"/>
  <c r="M64" i="8"/>
  <c r="L64" i="8"/>
  <c r="M63" i="8"/>
  <c r="L63" i="8"/>
  <c r="M62" i="8"/>
  <c r="L62" i="8"/>
  <c r="M61" i="8"/>
  <c r="L61" i="8"/>
  <c r="M60" i="8"/>
  <c r="L60" i="8"/>
  <c r="M59" i="8"/>
  <c r="L59" i="8"/>
  <c r="M58" i="8"/>
  <c r="L58" i="8"/>
  <c r="M57" i="8"/>
  <c r="L57" i="8"/>
  <c r="M56" i="8"/>
  <c r="L56" i="8"/>
  <c r="M55" i="8"/>
  <c r="L55" i="8"/>
  <c r="M54" i="8"/>
  <c r="L54" i="8"/>
  <c r="M53" i="8"/>
  <c r="L53" i="8"/>
  <c r="M52" i="8"/>
  <c r="L52" i="8"/>
  <c r="M51" i="8"/>
  <c r="L51" i="8"/>
  <c r="M50" i="8"/>
  <c r="L50" i="8"/>
  <c r="M49" i="8"/>
  <c r="L49" i="8"/>
  <c r="M48" i="8"/>
  <c r="L48" i="8"/>
  <c r="M47" i="8"/>
  <c r="L47" i="8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S85" i="15"/>
  <c r="E71" i="18"/>
  <c r="F71" i="18"/>
  <c r="G71" i="18"/>
  <c r="H71" i="18"/>
  <c r="I71" i="18"/>
  <c r="J71" i="18"/>
  <c r="K71" i="18"/>
  <c r="D71" i="18"/>
  <c r="E74" i="17"/>
  <c r="F74" i="17"/>
  <c r="G74" i="17"/>
  <c r="H74" i="17"/>
  <c r="I74" i="17"/>
  <c r="J74" i="17"/>
  <c r="K74" i="17"/>
  <c r="D74" i="17"/>
  <c r="E71" i="11"/>
  <c r="F71" i="11"/>
  <c r="G71" i="11"/>
  <c r="H71" i="11"/>
  <c r="I71" i="11"/>
  <c r="J71" i="11"/>
  <c r="K71" i="11"/>
  <c r="D71" i="11"/>
  <c r="E69" i="1"/>
  <c r="F69" i="1"/>
  <c r="G69" i="1"/>
  <c r="H69" i="1"/>
  <c r="I69" i="1"/>
  <c r="J69" i="1"/>
  <c r="K69" i="1"/>
  <c r="D69" i="1"/>
  <c r="E76" i="2"/>
  <c r="F76" i="2"/>
  <c r="G76" i="2"/>
  <c r="H76" i="2"/>
  <c r="I76" i="2"/>
  <c r="J76" i="2"/>
  <c r="K76" i="2"/>
  <c r="D76" i="2"/>
  <c r="E72" i="3"/>
  <c r="F72" i="3"/>
  <c r="G72" i="3"/>
  <c r="H72" i="3"/>
  <c r="I72" i="3"/>
  <c r="J72" i="3"/>
  <c r="K72" i="3"/>
  <c r="D72" i="3"/>
  <c r="E72" i="4"/>
  <c r="F72" i="4"/>
  <c r="G72" i="4"/>
  <c r="H72" i="4"/>
  <c r="I72" i="4"/>
  <c r="J72" i="4"/>
  <c r="K72" i="4"/>
  <c r="D72" i="4"/>
  <c r="E67" i="5"/>
  <c r="F67" i="5"/>
  <c r="G67" i="5"/>
  <c r="H67" i="5"/>
  <c r="I67" i="5"/>
  <c r="J67" i="5"/>
  <c r="K67" i="5"/>
  <c r="D67" i="5"/>
  <c r="E71" i="6"/>
  <c r="F71" i="6"/>
  <c r="G71" i="6"/>
  <c r="H71" i="6"/>
  <c r="I71" i="6"/>
  <c r="J71" i="6"/>
  <c r="K71" i="6"/>
  <c r="D71" i="6"/>
  <c r="E65" i="7"/>
  <c r="F65" i="7"/>
  <c r="G65" i="7"/>
  <c r="H65" i="7"/>
  <c r="I65" i="7"/>
  <c r="J65" i="7"/>
  <c r="K65" i="7"/>
  <c r="D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M55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7" i="7"/>
  <c r="L47" i="7"/>
  <c r="M46" i="7"/>
  <c r="L46" i="7"/>
  <c r="M48" i="7"/>
  <c r="L48" i="7"/>
  <c r="M43" i="7"/>
  <c r="L43" i="7"/>
  <c r="M42" i="7"/>
  <c r="L42" i="7"/>
  <c r="M41" i="7"/>
  <c r="L41" i="7"/>
  <c r="M40" i="7"/>
  <c r="L40" i="7"/>
  <c r="M45" i="7"/>
  <c r="L45" i="7"/>
  <c r="M39" i="7"/>
  <c r="L39" i="7"/>
  <c r="M38" i="7"/>
  <c r="L38" i="7"/>
  <c r="M37" i="7"/>
  <c r="L37" i="7"/>
  <c r="M44" i="7"/>
  <c r="L44" i="7"/>
  <c r="M36" i="7"/>
  <c r="L36" i="7"/>
  <c r="M34" i="7"/>
  <c r="L34" i="7"/>
  <c r="M33" i="7"/>
  <c r="L33" i="7"/>
  <c r="M32" i="7"/>
  <c r="L32" i="7"/>
  <c r="M30" i="7"/>
  <c r="L30" i="7"/>
  <c r="M29" i="7"/>
  <c r="L29" i="7"/>
  <c r="M28" i="7"/>
  <c r="L28" i="7"/>
  <c r="M35" i="7"/>
  <c r="L35" i="7"/>
  <c r="M26" i="7"/>
  <c r="L26" i="7"/>
  <c r="M31" i="7"/>
  <c r="L31" i="7"/>
  <c r="M25" i="7"/>
  <c r="L25" i="7"/>
  <c r="M24" i="7"/>
  <c r="L24" i="7"/>
  <c r="M23" i="7"/>
  <c r="L23" i="7"/>
  <c r="M22" i="7"/>
  <c r="L22" i="7"/>
  <c r="M27" i="7"/>
  <c r="L27" i="7"/>
  <c r="M19" i="7"/>
  <c r="L19" i="7"/>
  <c r="M20" i="7"/>
  <c r="L20" i="7"/>
  <c r="M18" i="7"/>
  <c r="L18" i="7"/>
  <c r="M17" i="7"/>
  <c r="L17" i="7"/>
  <c r="M16" i="7"/>
  <c r="L16" i="7"/>
  <c r="M15" i="7"/>
  <c r="L15" i="7"/>
  <c r="M21" i="7"/>
  <c r="L21" i="7"/>
  <c r="M14" i="7"/>
  <c r="L14" i="7"/>
  <c r="M13" i="7"/>
  <c r="L13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5" i="7"/>
  <c r="M65" i="7" s="1"/>
  <c r="L5" i="7"/>
  <c r="L65" i="6"/>
  <c r="M65" i="6"/>
  <c r="L66" i="6"/>
  <c r="M66" i="6"/>
  <c r="L67" i="6"/>
  <c r="M67" i="6"/>
  <c r="L68" i="6"/>
  <c r="M68" i="6"/>
  <c r="L69" i="6"/>
  <c r="M69" i="6"/>
  <c r="L70" i="6"/>
  <c r="M70" i="6"/>
  <c r="M64" i="6"/>
  <c r="L64" i="6"/>
  <c r="M63" i="6"/>
  <c r="L63" i="6"/>
  <c r="M61" i="6"/>
  <c r="L61" i="6"/>
  <c r="M60" i="6"/>
  <c r="L60" i="6"/>
  <c r="M62" i="6"/>
  <c r="L62" i="6"/>
  <c r="M59" i="6"/>
  <c r="L59" i="6"/>
  <c r="M58" i="6"/>
  <c r="L58" i="6"/>
  <c r="M57" i="6"/>
  <c r="L57" i="6"/>
  <c r="M56" i="6"/>
  <c r="L56" i="6"/>
  <c r="M54" i="6"/>
  <c r="L54" i="6"/>
  <c r="M53" i="6"/>
  <c r="L53" i="6"/>
  <c r="M52" i="6"/>
  <c r="L52" i="6"/>
  <c r="M50" i="6"/>
  <c r="L50" i="6"/>
  <c r="M49" i="6"/>
  <c r="L49" i="6"/>
  <c r="M48" i="6"/>
  <c r="L48" i="6"/>
  <c r="M47" i="6"/>
  <c r="L47" i="6"/>
  <c r="M46" i="6"/>
  <c r="L46" i="6"/>
  <c r="M45" i="6"/>
  <c r="L45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55" i="6"/>
  <c r="L55" i="6"/>
  <c r="M36" i="6"/>
  <c r="L36" i="6"/>
  <c r="M35" i="6"/>
  <c r="L35" i="6"/>
  <c r="M32" i="6"/>
  <c r="L32" i="6"/>
  <c r="M31" i="6"/>
  <c r="L31" i="6"/>
  <c r="M30" i="6"/>
  <c r="L30" i="6"/>
  <c r="M34" i="6"/>
  <c r="L34" i="6"/>
  <c r="M29" i="6"/>
  <c r="L29" i="6"/>
  <c r="M44" i="6"/>
  <c r="L44" i="6"/>
  <c r="M28" i="6"/>
  <c r="L28" i="6"/>
  <c r="M51" i="6"/>
  <c r="L51" i="6"/>
  <c r="M33" i="6"/>
  <c r="L33" i="6"/>
  <c r="M26" i="6"/>
  <c r="L26" i="6"/>
  <c r="M25" i="6"/>
  <c r="L25" i="6"/>
  <c r="M23" i="6"/>
  <c r="L23" i="6"/>
  <c r="M22" i="6"/>
  <c r="L22" i="6"/>
  <c r="M21" i="6"/>
  <c r="L21" i="6"/>
  <c r="M24" i="6"/>
  <c r="L24" i="6"/>
  <c r="M19" i="6"/>
  <c r="L19" i="6"/>
  <c r="M18" i="6"/>
  <c r="L18" i="6"/>
  <c r="M27" i="6"/>
  <c r="L27" i="6"/>
  <c r="M20" i="6"/>
  <c r="L20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6" i="5"/>
  <c r="L66" i="5"/>
  <c r="M65" i="5"/>
  <c r="L65" i="5"/>
  <c r="M64" i="5"/>
  <c r="L64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63" i="5"/>
  <c r="L63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8" i="5"/>
  <c r="L38" i="5"/>
  <c r="M37" i="5"/>
  <c r="L37" i="5"/>
  <c r="M35" i="5"/>
  <c r="L35" i="5"/>
  <c r="M36" i="5"/>
  <c r="L36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39" i="5"/>
  <c r="L39" i="5"/>
  <c r="M25" i="5"/>
  <c r="L25" i="5"/>
  <c r="M62" i="5"/>
  <c r="L62" i="5"/>
  <c r="M24" i="5"/>
  <c r="L24" i="5"/>
  <c r="M23" i="5"/>
  <c r="L23" i="5"/>
  <c r="M22" i="5"/>
  <c r="L22" i="5"/>
  <c r="M21" i="5"/>
  <c r="L21" i="5"/>
  <c r="M26" i="5"/>
  <c r="L26" i="5"/>
  <c r="M18" i="5"/>
  <c r="L18" i="5"/>
  <c r="M19" i="5"/>
  <c r="L19" i="5"/>
  <c r="M20" i="5"/>
  <c r="L20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L67" i="5" s="1"/>
  <c r="M69" i="4"/>
  <c r="L69" i="4"/>
  <c r="M68" i="4"/>
  <c r="L68" i="4"/>
  <c r="M67" i="4"/>
  <c r="L67" i="4"/>
  <c r="M64" i="4"/>
  <c r="L64" i="4"/>
  <c r="M66" i="4"/>
  <c r="L66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65" i="4"/>
  <c r="L65" i="4"/>
  <c r="M55" i="4"/>
  <c r="L55" i="4"/>
  <c r="M54" i="4"/>
  <c r="L54" i="4"/>
  <c r="M53" i="4"/>
  <c r="L53" i="4"/>
  <c r="M52" i="4"/>
  <c r="L52" i="4"/>
  <c r="M51" i="4"/>
  <c r="L51" i="4"/>
  <c r="M50" i="4"/>
  <c r="L50" i="4"/>
  <c r="M48" i="4"/>
  <c r="L48" i="4"/>
  <c r="M49" i="4"/>
  <c r="L49" i="4"/>
  <c r="M47" i="4"/>
  <c r="L47" i="4"/>
  <c r="M46" i="4"/>
  <c r="L46" i="4"/>
  <c r="M45" i="4"/>
  <c r="L45" i="4"/>
  <c r="M71" i="4"/>
  <c r="L71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4" i="4"/>
  <c r="L34" i="4"/>
  <c r="M33" i="4"/>
  <c r="L33" i="4"/>
  <c r="M32" i="4"/>
  <c r="L32" i="4"/>
  <c r="M31" i="4"/>
  <c r="L31" i="4"/>
  <c r="M29" i="4"/>
  <c r="L29" i="4"/>
  <c r="M28" i="4"/>
  <c r="L28" i="4"/>
  <c r="M27" i="4"/>
  <c r="L27" i="4"/>
  <c r="M26" i="4"/>
  <c r="L26" i="4"/>
  <c r="M25" i="4"/>
  <c r="L25" i="4"/>
  <c r="M36" i="4"/>
  <c r="L36" i="4"/>
  <c r="M35" i="4"/>
  <c r="L35" i="4"/>
  <c r="M30" i="4"/>
  <c r="L30" i="4"/>
  <c r="M24" i="4"/>
  <c r="L24" i="4"/>
  <c r="M22" i="4"/>
  <c r="L22" i="4"/>
  <c r="M21" i="4"/>
  <c r="L21" i="4"/>
  <c r="M20" i="4"/>
  <c r="L20" i="4"/>
  <c r="M19" i="4"/>
  <c r="L19" i="4"/>
  <c r="M23" i="4"/>
  <c r="L23" i="4"/>
  <c r="M18" i="4"/>
  <c r="L18" i="4"/>
  <c r="M17" i="4"/>
  <c r="L17" i="4"/>
  <c r="M14" i="4"/>
  <c r="L14" i="4"/>
  <c r="M16" i="4"/>
  <c r="L16" i="4"/>
  <c r="M15" i="4"/>
  <c r="L15" i="4"/>
  <c r="M13" i="4"/>
  <c r="L13" i="4"/>
  <c r="M12" i="4"/>
  <c r="L12" i="4"/>
  <c r="M11" i="4"/>
  <c r="L11" i="4"/>
  <c r="M10" i="4"/>
  <c r="L10" i="4"/>
  <c r="M9" i="4"/>
  <c r="L9" i="4"/>
  <c r="M8" i="4"/>
  <c r="L8" i="4"/>
  <c r="M6" i="4"/>
  <c r="L6" i="4"/>
  <c r="M7" i="4"/>
  <c r="L7" i="4"/>
  <c r="M5" i="4"/>
  <c r="M72" i="4" s="1"/>
  <c r="L5" i="4"/>
  <c r="M70" i="4"/>
  <c r="M72" i="3"/>
  <c r="L72" i="3"/>
  <c r="M71" i="3"/>
  <c r="L71" i="3"/>
  <c r="M70" i="3"/>
  <c r="L70" i="3"/>
  <c r="M69" i="3"/>
  <c r="L69" i="3"/>
  <c r="M68" i="3"/>
  <c r="L68" i="3"/>
  <c r="M67" i="3"/>
  <c r="L67" i="3"/>
  <c r="M65" i="3"/>
  <c r="L65" i="3"/>
  <c r="M66" i="3"/>
  <c r="L66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5" i="3"/>
  <c r="L35" i="3"/>
  <c r="M34" i="3"/>
  <c r="L34" i="3"/>
  <c r="M33" i="3"/>
  <c r="L33" i="3"/>
  <c r="M32" i="3"/>
  <c r="L32" i="3"/>
  <c r="M31" i="3"/>
  <c r="L31" i="3"/>
  <c r="M30" i="3"/>
  <c r="L30" i="3"/>
  <c r="M48" i="3"/>
  <c r="L48" i="3"/>
  <c r="M29" i="3"/>
  <c r="L29" i="3"/>
  <c r="M28" i="3"/>
  <c r="L28" i="3"/>
  <c r="M36" i="3"/>
  <c r="L36" i="3"/>
  <c r="M26" i="3"/>
  <c r="L26" i="3"/>
  <c r="M25" i="3"/>
  <c r="L25" i="3"/>
  <c r="M23" i="3"/>
  <c r="L23" i="3"/>
  <c r="M27" i="3"/>
  <c r="L27" i="3"/>
  <c r="M24" i="3"/>
  <c r="L24" i="3"/>
  <c r="M22" i="3"/>
  <c r="L22" i="3"/>
  <c r="M21" i="3"/>
  <c r="L21" i="3"/>
  <c r="M19" i="3"/>
  <c r="L19" i="3"/>
  <c r="M18" i="3"/>
  <c r="L18" i="3"/>
  <c r="M17" i="3"/>
  <c r="L17" i="3"/>
  <c r="M20" i="3"/>
  <c r="L20" i="3"/>
  <c r="M15" i="3"/>
  <c r="L15" i="3"/>
  <c r="M14" i="3"/>
  <c r="L14" i="3"/>
  <c r="M13" i="3"/>
  <c r="L13" i="3"/>
  <c r="M16" i="3"/>
  <c r="L16" i="3"/>
  <c r="M12" i="3"/>
  <c r="L12" i="3"/>
  <c r="M11" i="3"/>
  <c r="L11" i="3"/>
  <c r="M10" i="3"/>
  <c r="L10" i="3"/>
  <c r="M9" i="3"/>
  <c r="L9" i="3"/>
  <c r="M7" i="3"/>
  <c r="L7" i="3"/>
  <c r="M8" i="3"/>
  <c r="L8" i="3"/>
  <c r="M6" i="3"/>
  <c r="L6" i="3"/>
  <c r="L71" i="2"/>
  <c r="M71" i="2"/>
  <c r="L72" i="2"/>
  <c r="M72" i="2"/>
  <c r="L73" i="2"/>
  <c r="M73" i="2"/>
  <c r="L74" i="2"/>
  <c r="M74" i="2"/>
  <c r="L75" i="2"/>
  <c r="M75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68" i="1"/>
  <c r="L68" i="1"/>
  <c r="M67" i="1"/>
  <c r="L67" i="1"/>
  <c r="M62" i="1"/>
  <c r="L62" i="1"/>
  <c r="M61" i="1"/>
  <c r="L61" i="1"/>
  <c r="M56" i="1"/>
  <c r="L56" i="1"/>
  <c r="M66" i="1"/>
  <c r="L66" i="1"/>
  <c r="M65" i="1"/>
  <c r="L65" i="1"/>
  <c r="M64" i="1"/>
  <c r="L64" i="1"/>
  <c r="M60" i="1"/>
  <c r="L60" i="1"/>
  <c r="M59" i="1"/>
  <c r="L59" i="1"/>
  <c r="M58" i="1"/>
  <c r="L58" i="1"/>
  <c r="M57" i="1"/>
  <c r="L57" i="1"/>
  <c r="M55" i="1"/>
  <c r="L55" i="1"/>
  <c r="M54" i="1"/>
  <c r="L54" i="1"/>
  <c r="M53" i="1"/>
  <c r="L53" i="1"/>
  <c r="M52" i="1"/>
  <c r="L52" i="1"/>
  <c r="M50" i="1"/>
  <c r="L50" i="1"/>
  <c r="M51" i="1"/>
  <c r="L51" i="1"/>
  <c r="M49" i="1"/>
  <c r="L49" i="1"/>
  <c r="M63" i="1"/>
  <c r="L63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5" i="1"/>
  <c r="L25" i="1"/>
  <c r="M24" i="1"/>
  <c r="L24" i="1"/>
  <c r="M27" i="1"/>
  <c r="L27" i="1"/>
  <c r="M23" i="1"/>
  <c r="L23" i="1"/>
  <c r="M21" i="1"/>
  <c r="L21" i="1"/>
  <c r="M26" i="1"/>
  <c r="L26" i="1"/>
  <c r="M22" i="1"/>
  <c r="L22" i="1"/>
  <c r="M19" i="1"/>
  <c r="L19" i="1"/>
  <c r="M18" i="1"/>
  <c r="L18" i="1"/>
  <c r="M17" i="1"/>
  <c r="L17" i="1"/>
  <c r="M16" i="1"/>
  <c r="L16" i="1"/>
  <c r="M20" i="1"/>
  <c r="L20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70" i="11"/>
  <c r="L70" i="11"/>
  <c r="M69" i="11"/>
  <c r="L69" i="11"/>
  <c r="M68" i="11"/>
  <c r="L68" i="11"/>
  <c r="M66" i="11"/>
  <c r="L66" i="11"/>
  <c r="M64" i="11"/>
  <c r="L64" i="11"/>
  <c r="M63" i="11"/>
  <c r="L63" i="11"/>
  <c r="M62" i="11"/>
  <c r="L62" i="11"/>
  <c r="M61" i="11"/>
  <c r="L61" i="11"/>
  <c r="M60" i="11"/>
  <c r="L60" i="11"/>
  <c r="M58" i="11"/>
  <c r="L58" i="11"/>
  <c r="M57" i="11"/>
  <c r="L57" i="11"/>
  <c r="M56" i="11"/>
  <c r="L56" i="11"/>
  <c r="M55" i="11"/>
  <c r="L55" i="11"/>
  <c r="M54" i="11"/>
  <c r="L54" i="11"/>
  <c r="M53" i="11"/>
  <c r="L53" i="11"/>
  <c r="M52" i="11"/>
  <c r="L52" i="11"/>
  <c r="M51" i="11"/>
  <c r="L51" i="11"/>
  <c r="M49" i="11"/>
  <c r="L49" i="11"/>
  <c r="M48" i="11"/>
  <c r="L48" i="11"/>
  <c r="M47" i="11"/>
  <c r="L47" i="11"/>
  <c r="M46" i="11"/>
  <c r="L46" i="11"/>
  <c r="M45" i="11"/>
  <c r="L45" i="11"/>
  <c r="M42" i="11"/>
  <c r="L42" i="11"/>
  <c r="M41" i="11"/>
  <c r="L41" i="11"/>
  <c r="M40" i="11"/>
  <c r="L40" i="11"/>
  <c r="M38" i="11"/>
  <c r="L38" i="11"/>
  <c r="M67" i="11"/>
  <c r="L67" i="11"/>
  <c r="M37" i="11"/>
  <c r="L37" i="11"/>
  <c r="M36" i="11"/>
  <c r="L36" i="11"/>
  <c r="M39" i="11"/>
  <c r="L39" i="11"/>
  <c r="M35" i="11"/>
  <c r="L35" i="11"/>
  <c r="M34" i="11"/>
  <c r="L34" i="11"/>
  <c r="M33" i="11"/>
  <c r="L33" i="11"/>
  <c r="M44" i="11"/>
  <c r="L44" i="11"/>
  <c r="M50" i="11"/>
  <c r="L50" i="11"/>
  <c r="M32" i="11"/>
  <c r="L32" i="11"/>
  <c r="M31" i="11"/>
  <c r="L31" i="11"/>
  <c r="M59" i="11"/>
  <c r="L59" i="11"/>
  <c r="M65" i="11"/>
  <c r="L65" i="11"/>
  <c r="M43" i="11"/>
  <c r="L43" i="11"/>
  <c r="M29" i="11"/>
  <c r="L29" i="11"/>
  <c r="M28" i="11"/>
  <c r="L28" i="11"/>
  <c r="M26" i="11"/>
  <c r="L26" i="11"/>
  <c r="M25" i="11"/>
  <c r="L25" i="11"/>
  <c r="M27" i="11"/>
  <c r="L27" i="11"/>
  <c r="M24" i="11"/>
  <c r="L24" i="11"/>
  <c r="M23" i="11"/>
  <c r="L23" i="11"/>
  <c r="M30" i="11"/>
  <c r="L30" i="11"/>
  <c r="M21" i="11"/>
  <c r="L21" i="11"/>
  <c r="M20" i="11"/>
  <c r="L20" i="11"/>
  <c r="M19" i="11"/>
  <c r="L19" i="11"/>
  <c r="M18" i="11"/>
  <c r="L18" i="11"/>
  <c r="M22" i="11"/>
  <c r="L22" i="11"/>
  <c r="M17" i="11"/>
  <c r="L17" i="11"/>
  <c r="M16" i="11"/>
  <c r="L16" i="11"/>
  <c r="M14" i="11"/>
  <c r="L14" i="11"/>
  <c r="M15" i="11"/>
  <c r="L15" i="11"/>
  <c r="M12" i="11"/>
  <c r="L12" i="11"/>
  <c r="M11" i="11"/>
  <c r="L11" i="11"/>
  <c r="M13" i="11"/>
  <c r="L13" i="11"/>
  <c r="M10" i="11"/>
  <c r="L10" i="11"/>
  <c r="M9" i="11"/>
  <c r="L9" i="11"/>
  <c r="M8" i="11"/>
  <c r="L8" i="11"/>
  <c r="M7" i="11"/>
  <c r="L7" i="11"/>
  <c r="L71" i="11" s="1"/>
  <c r="M6" i="11"/>
  <c r="L6" i="11"/>
  <c r="L71" i="17"/>
  <c r="M71" i="17"/>
  <c r="L72" i="17"/>
  <c r="M72" i="17"/>
  <c r="L73" i="17"/>
  <c r="M73" i="17"/>
  <c r="M70" i="17"/>
  <c r="L70" i="17"/>
  <c r="M69" i="17"/>
  <c r="L69" i="17"/>
  <c r="M68" i="17"/>
  <c r="L68" i="17"/>
  <c r="M67" i="17"/>
  <c r="L67" i="17"/>
  <c r="M66" i="17"/>
  <c r="L66" i="17"/>
  <c r="M65" i="17"/>
  <c r="L65" i="17"/>
  <c r="M64" i="17"/>
  <c r="L64" i="17"/>
  <c r="M63" i="17"/>
  <c r="L63" i="17"/>
  <c r="M62" i="17"/>
  <c r="L62" i="17"/>
  <c r="M61" i="17"/>
  <c r="L61" i="17"/>
  <c r="M60" i="17"/>
  <c r="L60" i="17"/>
  <c r="M59" i="17"/>
  <c r="L59" i="17"/>
  <c r="M58" i="17"/>
  <c r="L58" i="17"/>
  <c r="M57" i="17"/>
  <c r="L57" i="17"/>
  <c r="M56" i="17"/>
  <c r="L56" i="17"/>
  <c r="M55" i="17"/>
  <c r="L55" i="17"/>
  <c r="M54" i="17"/>
  <c r="L54" i="17"/>
  <c r="M53" i="17"/>
  <c r="L53" i="17"/>
  <c r="M52" i="17"/>
  <c r="L52" i="17"/>
  <c r="M51" i="17"/>
  <c r="L51" i="17"/>
  <c r="M50" i="17"/>
  <c r="L50" i="17"/>
  <c r="M49" i="17"/>
  <c r="L49" i="17"/>
  <c r="M48" i="17"/>
  <c r="L48" i="17"/>
  <c r="M47" i="17"/>
  <c r="L47" i="17"/>
  <c r="M46" i="17"/>
  <c r="L46" i="17"/>
  <c r="M45" i="17"/>
  <c r="L45" i="17"/>
  <c r="M44" i="17"/>
  <c r="L44" i="17"/>
  <c r="M43" i="17"/>
  <c r="L43" i="17"/>
  <c r="M42" i="17"/>
  <c r="L42" i="17"/>
  <c r="M41" i="17"/>
  <c r="L41" i="17"/>
  <c r="M40" i="17"/>
  <c r="L40" i="17"/>
  <c r="M39" i="17"/>
  <c r="L39" i="17"/>
  <c r="M38" i="17"/>
  <c r="L38" i="17"/>
  <c r="M37" i="17"/>
  <c r="L37" i="17"/>
  <c r="M36" i="17"/>
  <c r="L36" i="17"/>
  <c r="M35" i="17"/>
  <c r="L35" i="17"/>
  <c r="M34" i="17"/>
  <c r="L34" i="17"/>
  <c r="M33" i="17"/>
  <c r="L33" i="17"/>
  <c r="M32" i="17"/>
  <c r="L32" i="17"/>
  <c r="M31" i="17"/>
  <c r="L31" i="17"/>
  <c r="M30" i="17"/>
  <c r="L30" i="17"/>
  <c r="M29" i="17"/>
  <c r="L29" i="17"/>
  <c r="M28" i="17"/>
  <c r="L28" i="17"/>
  <c r="M27" i="17"/>
  <c r="L27" i="17"/>
  <c r="M26" i="17"/>
  <c r="L26" i="17"/>
  <c r="M25" i="17"/>
  <c r="L25" i="17"/>
  <c r="M24" i="17"/>
  <c r="L24" i="17"/>
  <c r="M23" i="17"/>
  <c r="L23" i="17"/>
  <c r="M22" i="17"/>
  <c r="L22" i="17"/>
  <c r="M21" i="17"/>
  <c r="L21" i="17"/>
  <c r="M20" i="17"/>
  <c r="L20" i="17"/>
  <c r="M19" i="17"/>
  <c r="L19" i="17"/>
  <c r="M18" i="17"/>
  <c r="L18" i="17"/>
  <c r="M17" i="17"/>
  <c r="L17" i="17"/>
  <c r="M16" i="17"/>
  <c r="L16" i="17"/>
  <c r="M15" i="17"/>
  <c r="L15" i="17"/>
  <c r="M14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L8" i="17"/>
  <c r="M7" i="17"/>
  <c r="L7" i="17"/>
  <c r="M6" i="17"/>
  <c r="L6" i="17"/>
  <c r="M5" i="17"/>
  <c r="L5" i="17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M70" i="18"/>
  <c r="L70" i="18"/>
  <c r="M69" i="18"/>
  <c r="L69" i="18"/>
  <c r="M68" i="18"/>
  <c r="L68" i="18"/>
  <c r="M67" i="18"/>
  <c r="L67" i="18"/>
  <c r="M66" i="18"/>
  <c r="L66" i="18"/>
  <c r="M65" i="18"/>
  <c r="L65" i="18"/>
  <c r="M64" i="18"/>
  <c r="L64" i="18"/>
  <c r="M63" i="18"/>
  <c r="L63" i="18"/>
  <c r="M62" i="18"/>
  <c r="L62" i="18"/>
  <c r="M61" i="18"/>
  <c r="L61" i="18"/>
  <c r="M60" i="18"/>
  <c r="L60" i="18"/>
  <c r="M59" i="18"/>
  <c r="L59" i="18"/>
  <c r="M58" i="18"/>
  <c r="L58" i="18"/>
  <c r="M57" i="18"/>
  <c r="L57" i="18"/>
  <c r="M56" i="18"/>
  <c r="L56" i="18"/>
  <c r="M55" i="18"/>
  <c r="L55" i="18"/>
  <c r="M54" i="18"/>
  <c r="L54" i="18"/>
  <c r="M53" i="18"/>
  <c r="L53" i="18"/>
  <c r="M52" i="18"/>
  <c r="L52" i="18"/>
  <c r="M51" i="18"/>
  <c r="L51" i="18"/>
  <c r="M50" i="18"/>
  <c r="L50" i="18"/>
  <c r="M49" i="18"/>
  <c r="L49" i="18"/>
  <c r="M48" i="18"/>
  <c r="L48" i="18"/>
  <c r="M47" i="18"/>
  <c r="L47" i="18"/>
  <c r="M46" i="18"/>
  <c r="L46" i="18"/>
  <c r="M45" i="18"/>
  <c r="L45" i="18"/>
  <c r="M44" i="18"/>
  <c r="L44" i="18"/>
  <c r="M43" i="18"/>
  <c r="L43" i="18"/>
  <c r="M42" i="18"/>
  <c r="L42" i="18"/>
  <c r="M41" i="18"/>
  <c r="L41" i="18"/>
  <c r="M40" i="18"/>
  <c r="L40" i="18"/>
  <c r="M39" i="18"/>
  <c r="L39" i="18"/>
  <c r="M38" i="18"/>
  <c r="L38" i="18"/>
  <c r="M37" i="18"/>
  <c r="L37" i="18"/>
  <c r="M36" i="18"/>
  <c r="L36" i="18"/>
  <c r="M35" i="18"/>
  <c r="L35" i="18"/>
  <c r="M34" i="18"/>
  <c r="L34" i="18"/>
  <c r="M33" i="18"/>
  <c r="L33" i="18"/>
  <c r="M32" i="18"/>
  <c r="L32" i="18"/>
  <c r="M31" i="18"/>
  <c r="L31" i="18"/>
  <c r="M30" i="18"/>
  <c r="L30" i="18"/>
  <c r="M29" i="18"/>
  <c r="L29" i="18"/>
  <c r="M28" i="18"/>
  <c r="L28" i="18"/>
  <c r="M27" i="18"/>
  <c r="L27" i="18"/>
  <c r="M26" i="18"/>
  <c r="L26" i="18"/>
  <c r="M25" i="18"/>
  <c r="L25" i="18"/>
  <c r="M24" i="18"/>
  <c r="L24" i="18"/>
  <c r="M23" i="18"/>
  <c r="L23" i="18"/>
  <c r="M22" i="18"/>
  <c r="L22" i="18"/>
  <c r="M21" i="18"/>
  <c r="L21" i="18"/>
  <c r="M20" i="18"/>
  <c r="L20" i="18"/>
  <c r="M19" i="18"/>
  <c r="L19" i="18"/>
  <c r="M18" i="18"/>
  <c r="L18" i="18"/>
  <c r="M17" i="18"/>
  <c r="L17" i="18"/>
  <c r="M16" i="18"/>
  <c r="L16" i="18"/>
  <c r="M15" i="18"/>
  <c r="L15" i="18"/>
  <c r="M14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L8" i="18"/>
  <c r="M7" i="18"/>
  <c r="L7" i="18"/>
  <c r="M6" i="18"/>
  <c r="L6" i="18"/>
  <c r="M5" i="18"/>
  <c r="L5" i="18"/>
  <c r="F95" i="15"/>
  <c r="F124" i="13"/>
  <c r="M73" i="20"/>
  <c r="L73" i="20"/>
  <c r="M72" i="20"/>
  <c r="L72" i="20"/>
  <c r="M71" i="20"/>
  <c r="L71" i="20"/>
  <c r="M70" i="20"/>
  <c r="L70" i="20"/>
  <c r="M69" i="20"/>
  <c r="L69" i="20"/>
  <c r="M68" i="20"/>
  <c r="L68" i="20"/>
  <c r="M67" i="20"/>
  <c r="L67" i="20"/>
  <c r="M66" i="20"/>
  <c r="L66" i="20"/>
  <c r="M65" i="20"/>
  <c r="L65" i="20"/>
  <c r="M64" i="20"/>
  <c r="L64" i="20"/>
  <c r="M63" i="20"/>
  <c r="L63" i="20"/>
  <c r="M62" i="20"/>
  <c r="L62" i="20"/>
  <c r="M61" i="20"/>
  <c r="L61" i="20"/>
  <c r="M60" i="20"/>
  <c r="L60" i="20"/>
  <c r="M59" i="20"/>
  <c r="L59" i="20"/>
  <c r="M58" i="20"/>
  <c r="L58" i="20"/>
  <c r="M57" i="20"/>
  <c r="L57" i="20"/>
  <c r="M56" i="20"/>
  <c r="L56" i="20"/>
  <c r="M55" i="20"/>
  <c r="L55" i="20"/>
  <c r="M54" i="20"/>
  <c r="L54" i="20"/>
  <c r="M53" i="20"/>
  <c r="L53" i="20"/>
  <c r="M52" i="20"/>
  <c r="L52" i="20"/>
  <c r="M51" i="20"/>
  <c r="L51" i="20"/>
  <c r="M50" i="20"/>
  <c r="L50" i="20"/>
  <c r="M49" i="20"/>
  <c r="L49" i="20"/>
  <c r="M48" i="20"/>
  <c r="L48" i="20"/>
  <c r="M47" i="20"/>
  <c r="L47" i="20"/>
  <c r="M46" i="20"/>
  <c r="L46" i="20"/>
  <c r="M45" i="20"/>
  <c r="L45" i="20"/>
  <c r="M44" i="20"/>
  <c r="L44" i="20"/>
  <c r="M43" i="20"/>
  <c r="L43" i="20"/>
  <c r="M42" i="20"/>
  <c r="L42" i="20"/>
  <c r="M41" i="20"/>
  <c r="L41" i="20"/>
  <c r="M40" i="20"/>
  <c r="L40" i="20"/>
  <c r="M39" i="20"/>
  <c r="L39" i="20"/>
  <c r="M38" i="20"/>
  <c r="L38" i="20"/>
  <c r="M37" i="20"/>
  <c r="L37" i="20"/>
  <c r="M36" i="20"/>
  <c r="L36" i="20"/>
  <c r="M35" i="20"/>
  <c r="L35" i="20"/>
  <c r="M34" i="20"/>
  <c r="L34" i="20"/>
  <c r="M33" i="20"/>
  <c r="L33" i="20"/>
  <c r="M32" i="20"/>
  <c r="L32" i="20"/>
  <c r="M31" i="20"/>
  <c r="L31" i="20"/>
  <c r="M30" i="20"/>
  <c r="L30" i="20"/>
  <c r="M29" i="20"/>
  <c r="L29" i="20"/>
  <c r="M28" i="20"/>
  <c r="L28" i="20"/>
  <c r="M27" i="20"/>
  <c r="L27" i="20"/>
  <c r="M26" i="20"/>
  <c r="L26" i="20"/>
  <c r="M25" i="20"/>
  <c r="L25" i="20"/>
  <c r="M24" i="20"/>
  <c r="L24" i="20"/>
  <c r="M23" i="20"/>
  <c r="L23" i="20"/>
  <c r="M22" i="20"/>
  <c r="L22" i="20"/>
  <c r="M21" i="20"/>
  <c r="L21" i="20"/>
  <c r="M20" i="20"/>
  <c r="L20" i="20"/>
  <c r="M19" i="20"/>
  <c r="L19" i="20"/>
  <c r="M18" i="20"/>
  <c r="L18" i="20"/>
  <c r="M17" i="20"/>
  <c r="L17" i="20"/>
  <c r="M16" i="20"/>
  <c r="L16" i="20"/>
  <c r="M15" i="20"/>
  <c r="L15" i="20"/>
  <c r="M14" i="20"/>
  <c r="L14" i="20"/>
  <c r="M13" i="20"/>
  <c r="L13" i="20"/>
  <c r="M12" i="20"/>
  <c r="L12" i="20"/>
  <c r="M11" i="20"/>
  <c r="L11" i="20"/>
  <c r="M10" i="20"/>
  <c r="L10" i="20"/>
  <c r="M9" i="20"/>
  <c r="L9" i="20"/>
  <c r="M8" i="20"/>
  <c r="L8" i="20"/>
  <c r="M7" i="20"/>
  <c r="L7" i="20"/>
  <c r="M6" i="20"/>
  <c r="L6" i="20"/>
  <c r="M5" i="20"/>
  <c r="L5" i="20"/>
  <c r="E74" i="20"/>
  <c r="F74" i="20"/>
  <c r="G74" i="20"/>
  <c r="H74" i="20"/>
  <c r="I74" i="20"/>
  <c r="J74" i="20"/>
  <c r="K74" i="20"/>
  <c r="D74" i="20"/>
  <c r="S125" i="13"/>
  <c r="N76" i="22"/>
  <c r="M76" i="22"/>
  <c r="N75" i="22"/>
  <c r="M75" i="22"/>
  <c r="N74" i="22"/>
  <c r="M74" i="22"/>
  <c r="N73" i="22"/>
  <c r="M73" i="22"/>
  <c r="N72" i="22"/>
  <c r="M72" i="22"/>
  <c r="N71" i="22"/>
  <c r="M71" i="22"/>
  <c r="N70" i="22"/>
  <c r="M70" i="22"/>
  <c r="N69" i="22"/>
  <c r="M69" i="22"/>
  <c r="N68" i="22"/>
  <c r="M68" i="22"/>
  <c r="N67" i="22"/>
  <c r="M67" i="22"/>
  <c r="N66" i="22"/>
  <c r="M66" i="22"/>
  <c r="N65" i="22"/>
  <c r="M65" i="22"/>
  <c r="N64" i="22"/>
  <c r="M64" i="22"/>
  <c r="N63" i="22"/>
  <c r="M63" i="22"/>
  <c r="N62" i="22"/>
  <c r="M62" i="22"/>
  <c r="N61" i="22"/>
  <c r="M61" i="22"/>
  <c r="N60" i="22"/>
  <c r="M60" i="22"/>
  <c r="N59" i="22"/>
  <c r="M59" i="22"/>
  <c r="N55" i="22"/>
  <c r="M55" i="22"/>
  <c r="N58" i="22"/>
  <c r="M58" i="22"/>
  <c r="N57" i="22"/>
  <c r="M57" i="22"/>
  <c r="N56" i="22"/>
  <c r="M56" i="22"/>
  <c r="N54" i="22"/>
  <c r="M54" i="22"/>
  <c r="N53" i="22"/>
  <c r="M53" i="22"/>
  <c r="N52" i="22"/>
  <c r="M52" i="22"/>
  <c r="N51" i="22"/>
  <c r="M51" i="22"/>
  <c r="N50" i="22"/>
  <c r="M50" i="22"/>
  <c r="N49" i="22"/>
  <c r="M49" i="22"/>
  <c r="N48" i="22"/>
  <c r="M48" i="22"/>
  <c r="N47" i="22"/>
  <c r="M47" i="22"/>
  <c r="N46" i="22"/>
  <c r="M46" i="22"/>
  <c r="N45" i="22"/>
  <c r="M45" i="22"/>
  <c r="N43" i="22"/>
  <c r="M43" i="22"/>
  <c r="N44" i="22"/>
  <c r="M44" i="22"/>
  <c r="N42" i="22"/>
  <c r="M42" i="22"/>
  <c r="N41" i="22"/>
  <c r="M41" i="22"/>
  <c r="N40" i="22"/>
  <c r="M40" i="22"/>
  <c r="N39" i="22"/>
  <c r="M39" i="22"/>
  <c r="N38" i="22"/>
  <c r="M38" i="22"/>
  <c r="N37" i="22"/>
  <c r="M37" i="22"/>
  <c r="N36" i="22"/>
  <c r="M36" i="22"/>
  <c r="N35" i="22"/>
  <c r="M35" i="22"/>
  <c r="N34" i="22"/>
  <c r="M34" i="22"/>
  <c r="N33" i="22"/>
  <c r="M33" i="22"/>
  <c r="N32" i="22"/>
  <c r="M32" i="22"/>
  <c r="N31" i="22"/>
  <c r="M31" i="22"/>
  <c r="N30" i="22"/>
  <c r="M30" i="22"/>
  <c r="N29" i="22"/>
  <c r="M29" i="22"/>
  <c r="N28" i="22"/>
  <c r="M28" i="22"/>
  <c r="N27" i="22"/>
  <c r="M27" i="22"/>
  <c r="N26" i="22"/>
  <c r="M26" i="22"/>
  <c r="N25" i="22"/>
  <c r="M25" i="22"/>
  <c r="N24" i="22"/>
  <c r="M24" i="22"/>
  <c r="N23" i="22"/>
  <c r="M23" i="22"/>
  <c r="N22" i="22"/>
  <c r="M22" i="22"/>
  <c r="N21" i="22"/>
  <c r="M21" i="22"/>
  <c r="N20" i="22"/>
  <c r="M20" i="22"/>
  <c r="N19" i="22"/>
  <c r="M19" i="22"/>
  <c r="N18" i="22"/>
  <c r="M18" i="22"/>
  <c r="N17" i="22"/>
  <c r="M17" i="22"/>
  <c r="N16" i="22"/>
  <c r="M16" i="22"/>
  <c r="N15" i="22"/>
  <c r="M15" i="22"/>
  <c r="N14" i="22"/>
  <c r="M14" i="22"/>
  <c r="N13" i="22"/>
  <c r="M13" i="22"/>
  <c r="N12" i="22"/>
  <c r="M12" i="22"/>
  <c r="N11" i="22"/>
  <c r="M11" i="22"/>
  <c r="N10" i="22"/>
  <c r="M10" i="22"/>
  <c r="N9" i="22"/>
  <c r="M9" i="22"/>
  <c r="N8" i="22"/>
  <c r="M8" i="22"/>
  <c r="N7" i="22"/>
  <c r="M7" i="22"/>
  <c r="N6" i="22"/>
  <c r="M6" i="22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M71" i="23"/>
  <c r="M72" i="23"/>
  <c r="M73" i="23"/>
  <c r="M74" i="23"/>
  <c r="M75" i="23"/>
  <c r="M76" i="23"/>
  <c r="M77" i="23"/>
  <c r="M78" i="23"/>
  <c r="M79" i="23"/>
  <c r="M80" i="23"/>
  <c r="M5" i="23"/>
  <c r="D45" i="16"/>
  <c r="E45" i="16"/>
  <c r="D95" i="15"/>
  <c r="D97" i="15" s="1"/>
  <c r="E95" i="15"/>
  <c r="E97" i="15" s="1"/>
  <c r="L65" i="7" l="1"/>
  <c r="L71" i="6"/>
  <c r="M71" i="6"/>
  <c r="M67" i="5"/>
  <c r="L72" i="4"/>
  <c r="L69" i="1"/>
  <c r="M71" i="11"/>
  <c r="M71" i="18"/>
  <c r="L71" i="18"/>
  <c r="L74" i="20"/>
  <c r="M74" i="20"/>
  <c r="R6" i="14" l="1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8" i="14"/>
  <c r="R27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5" i="14"/>
  <c r="F126" i="13"/>
  <c r="G126" i="13"/>
  <c r="H126" i="13"/>
  <c r="I126" i="13"/>
  <c r="J126" i="13"/>
  <c r="K126" i="13"/>
  <c r="L126" i="13"/>
  <c r="M126" i="13"/>
  <c r="N126" i="13"/>
  <c r="O126" i="13"/>
  <c r="P126" i="13"/>
  <c r="Q126" i="13"/>
  <c r="R126" i="13"/>
  <c r="E81" i="23" l="1"/>
  <c r="F81" i="23"/>
  <c r="G81" i="23"/>
  <c r="H81" i="23"/>
  <c r="I81" i="23"/>
  <c r="J81" i="23"/>
  <c r="K81" i="23"/>
  <c r="D81" i="23"/>
  <c r="M81" i="23" l="1"/>
  <c r="L81" i="23"/>
  <c r="S42" i="16"/>
  <c r="U42" i="16" s="1"/>
  <c r="S6" i="16"/>
  <c r="U6" i="16" s="1"/>
  <c r="S7" i="16"/>
  <c r="U7" i="16" s="1"/>
  <c r="S8" i="16"/>
  <c r="U8" i="16" s="1"/>
  <c r="S9" i="16"/>
  <c r="U9" i="16" s="1"/>
  <c r="S12" i="16"/>
  <c r="U12" i="16" s="1"/>
  <c r="S14" i="16"/>
  <c r="U14" i="16" s="1"/>
  <c r="S10" i="16"/>
  <c r="U10" i="16" s="1"/>
  <c r="S13" i="16"/>
  <c r="U13" i="16" s="1"/>
  <c r="S11" i="16"/>
  <c r="U11" i="16" s="1"/>
  <c r="S15" i="16"/>
  <c r="U15" i="16" s="1"/>
  <c r="S17" i="16"/>
  <c r="U17" i="16" s="1"/>
  <c r="S16" i="16"/>
  <c r="U16" i="16" s="1"/>
  <c r="S18" i="16"/>
  <c r="U18" i="16" s="1"/>
  <c r="S21" i="16"/>
  <c r="U21" i="16" s="1"/>
  <c r="S20" i="16"/>
  <c r="U20" i="16" s="1"/>
  <c r="S19" i="16"/>
  <c r="U19" i="16" s="1"/>
  <c r="S22" i="16"/>
  <c r="U22" i="16" s="1"/>
  <c r="S23" i="16"/>
  <c r="U23" i="16" s="1"/>
  <c r="S24" i="16"/>
  <c r="U24" i="16" s="1"/>
  <c r="S25" i="16"/>
  <c r="U25" i="16" s="1"/>
  <c r="S27" i="16"/>
  <c r="U27" i="16" s="1"/>
  <c r="S26" i="16"/>
  <c r="U26" i="16" s="1"/>
  <c r="S28" i="16"/>
  <c r="U28" i="16" s="1"/>
  <c r="S29" i="16"/>
  <c r="U29" i="16" s="1"/>
  <c r="S30" i="16"/>
  <c r="U30" i="16" s="1"/>
  <c r="S31" i="16"/>
  <c r="U31" i="16" s="1"/>
  <c r="S32" i="16"/>
  <c r="U32" i="16" s="1"/>
  <c r="S33" i="16"/>
  <c r="U33" i="16" s="1"/>
  <c r="S34" i="16"/>
  <c r="U34" i="16" s="1"/>
  <c r="S35" i="16"/>
  <c r="U35" i="16" s="1"/>
  <c r="S36" i="16"/>
  <c r="U36" i="16" s="1"/>
  <c r="S37" i="16"/>
  <c r="U37" i="16" s="1"/>
  <c r="S38" i="16"/>
  <c r="U38" i="16" s="1"/>
  <c r="S39" i="16"/>
  <c r="U39" i="16" s="1"/>
  <c r="S40" i="16"/>
  <c r="U40" i="16" s="1"/>
  <c r="S41" i="16"/>
  <c r="U41" i="16" s="1"/>
  <c r="S43" i="16"/>
  <c r="U43" i="16" s="1"/>
  <c r="S5" i="16"/>
  <c r="U5" i="16" s="1"/>
  <c r="S93" i="15"/>
  <c r="S88" i="15"/>
  <c r="S65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3" i="15"/>
  <c r="S25" i="15"/>
  <c r="S21" i="15"/>
  <c r="S24" i="15"/>
  <c r="S22" i="15"/>
  <c r="S26" i="15"/>
  <c r="S28" i="15"/>
  <c r="S27" i="15"/>
  <c r="S29" i="15"/>
  <c r="S32" i="15"/>
  <c r="S31" i="15"/>
  <c r="S34" i="15"/>
  <c r="S30" i="15"/>
  <c r="S35" i="15"/>
  <c r="S33" i="15"/>
  <c r="S36" i="15"/>
  <c r="S40" i="15"/>
  <c r="S38" i="15"/>
  <c r="S41" i="15"/>
  <c r="S39" i="15"/>
  <c r="S42" i="15"/>
  <c r="S37" i="15"/>
  <c r="S44" i="15"/>
  <c r="S45" i="15"/>
  <c r="S43" i="15"/>
  <c r="S46" i="15"/>
  <c r="S47" i="15"/>
  <c r="S53" i="15"/>
  <c r="S48" i="15"/>
  <c r="S50" i="15"/>
  <c r="S49" i="15"/>
  <c r="S51" i="15"/>
  <c r="S54" i="15"/>
  <c r="S55" i="15"/>
  <c r="S56" i="15"/>
  <c r="S52" i="15"/>
  <c r="S58" i="15"/>
  <c r="S59" i="15"/>
  <c r="S57" i="15"/>
  <c r="S61" i="15"/>
  <c r="S62" i="15"/>
  <c r="S63" i="15"/>
  <c r="S64" i="15"/>
  <c r="S66" i="15"/>
  <c r="S67" i="15"/>
  <c r="S68" i="15"/>
  <c r="S69" i="15"/>
  <c r="S70" i="15"/>
  <c r="S71" i="15"/>
  <c r="S72" i="15"/>
  <c r="S60" i="15"/>
  <c r="S73" i="15"/>
  <c r="S75" i="15"/>
  <c r="S76" i="15"/>
  <c r="S77" i="15"/>
  <c r="S78" i="15"/>
  <c r="S79" i="15"/>
  <c r="S80" i="15"/>
  <c r="S81" i="15"/>
  <c r="S82" i="15"/>
  <c r="S87" i="15"/>
  <c r="S83" i="15"/>
  <c r="S84" i="15"/>
  <c r="S74" i="15"/>
  <c r="S89" i="15"/>
  <c r="S90" i="15"/>
  <c r="S91" i="15"/>
  <c r="S92" i="15"/>
  <c r="S94" i="15"/>
  <c r="S6" i="15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S44" i="14"/>
  <c r="Q44" i="14"/>
  <c r="T43" i="14"/>
  <c r="T42" i="14" l="1"/>
  <c r="T41" i="14"/>
  <c r="T39" i="14"/>
  <c r="T40" i="14"/>
  <c r="T38" i="14"/>
  <c r="T35" i="14"/>
  <c r="T37" i="14"/>
  <c r="T36" i="14"/>
  <c r="T34" i="14"/>
  <c r="T33" i="14"/>
  <c r="T32" i="14"/>
  <c r="T31" i="14"/>
  <c r="T29" i="14"/>
  <c r="T30" i="14"/>
  <c r="T27" i="14"/>
  <c r="T28" i="14"/>
  <c r="T26" i="14"/>
  <c r="T24" i="14"/>
  <c r="T20" i="14"/>
  <c r="T25" i="14"/>
  <c r="T22" i="14"/>
  <c r="T23" i="14"/>
  <c r="T21" i="14"/>
  <c r="T19" i="14"/>
  <c r="T18" i="14"/>
  <c r="T17" i="14"/>
  <c r="T16" i="14"/>
  <c r="T15" i="14"/>
  <c r="T14" i="14"/>
  <c r="T12" i="14"/>
  <c r="T13" i="14"/>
  <c r="T11" i="14"/>
  <c r="T10" i="14"/>
  <c r="T9" i="14"/>
  <c r="T8" i="14"/>
  <c r="T6" i="14"/>
  <c r="T7" i="14"/>
  <c r="T5" i="14"/>
  <c r="S109" i="13"/>
  <c r="S110" i="13"/>
  <c r="S113" i="13"/>
  <c r="S114" i="13"/>
  <c r="S122" i="13"/>
  <c r="S106" i="13"/>
  <c r="D124" i="13"/>
  <c r="D126" i="13" s="1"/>
  <c r="S6" i="13"/>
  <c r="S7" i="13"/>
  <c r="S8" i="13"/>
  <c r="S11" i="13"/>
  <c r="S9" i="13"/>
  <c r="S10" i="13"/>
  <c r="S12" i="13"/>
  <c r="S13" i="13"/>
  <c r="S14" i="13"/>
  <c r="S15" i="13"/>
  <c r="S17" i="13"/>
  <c r="S16" i="13"/>
  <c r="S20" i="13"/>
  <c r="S22" i="13"/>
  <c r="S18" i="13"/>
  <c r="S19" i="13"/>
  <c r="S23" i="13"/>
  <c r="S21" i="13"/>
  <c r="S25" i="13"/>
  <c r="S24" i="13"/>
  <c r="S26" i="13"/>
  <c r="S27" i="13"/>
  <c r="S28" i="13"/>
  <c r="S29" i="13"/>
  <c r="S30" i="13"/>
  <c r="S32" i="13"/>
  <c r="S31" i="13"/>
  <c r="S33" i="13"/>
  <c r="S34" i="13"/>
  <c r="S36" i="13"/>
  <c r="S39" i="13"/>
  <c r="S35" i="13"/>
  <c r="S41" i="13"/>
  <c r="S40" i="13"/>
  <c r="S37" i="13"/>
  <c r="S43" i="13"/>
  <c r="S38" i="13"/>
  <c r="S42" i="13"/>
  <c r="S45" i="13"/>
  <c r="S44" i="13"/>
  <c r="S47" i="13"/>
  <c r="S48" i="13"/>
  <c r="S49" i="13"/>
  <c r="S46" i="13"/>
  <c r="S50" i="13"/>
  <c r="S52" i="13"/>
  <c r="S54" i="13"/>
  <c r="S56" i="13"/>
  <c r="S51" i="13"/>
  <c r="S55" i="13"/>
  <c r="S58" i="13"/>
  <c r="S57" i="13"/>
  <c r="S53" i="13"/>
  <c r="S59" i="13"/>
  <c r="S61" i="13"/>
  <c r="S62" i="13"/>
  <c r="S60" i="13"/>
  <c r="S64" i="13"/>
  <c r="S65" i="13"/>
  <c r="S63" i="13"/>
  <c r="S66" i="13"/>
  <c r="S68" i="13"/>
  <c r="S70" i="13"/>
  <c r="S73" i="13"/>
  <c r="S75" i="13"/>
  <c r="S74" i="13"/>
  <c r="S76" i="13"/>
  <c r="S77" i="13"/>
  <c r="S67" i="13"/>
  <c r="S69" i="13"/>
  <c r="S71" i="13"/>
  <c r="S78" i="13"/>
  <c r="S79" i="13"/>
  <c r="S80" i="13"/>
  <c r="S81" i="13"/>
  <c r="S82" i="13"/>
  <c r="S72" i="13"/>
  <c r="S83" i="13"/>
  <c r="S86" i="13"/>
  <c r="S88" i="13"/>
  <c r="S84" i="13"/>
  <c r="S89" i="13"/>
  <c r="S90" i="13"/>
  <c r="S91" i="13"/>
  <c r="S92" i="13"/>
  <c r="S93" i="13"/>
  <c r="S94" i="13"/>
  <c r="S95" i="13"/>
  <c r="S85" i="13"/>
  <c r="S96" i="13"/>
  <c r="S97" i="13"/>
  <c r="S98" i="13"/>
  <c r="S100" i="13"/>
  <c r="S102" i="13"/>
  <c r="S105" i="13"/>
  <c r="S99" i="13"/>
  <c r="S107" i="13"/>
  <c r="S108" i="13"/>
  <c r="S103" i="13"/>
  <c r="S101" i="13"/>
  <c r="S111" i="13"/>
  <c r="S112" i="13"/>
  <c r="S115" i="13"/>
  <c r="S116" i="13"/>
  <c r="S117" i="13"/>
  <c r="S118" i="13"/>
  <c r="S119" i="13"/>
  <c r="S87" i="13"/>
  <c r="S120" i="13"/>
  <c r="S121" i="13"/>
  <c r="S104" i="13"/>
  <c r="S123" i="13"/>
  <c r="S5" i="13"/>
  <c r="L77" i="22"/>
  <c r="K77" i="22"/>
  <c r="J77" i="22"/>
  <c r="I77" i="22"/>
  <c r="H77" i="22"/>
  <c r="G77" i="22"/>
  <c r="F77" i="22"/>
  <c r="E77" i="22"/>
  <c r="F45" i="16"/>
  <c r="F97" i="15"/>
  <c r="G95" i="15"/>
  <c r="G97" i="15" s="1"/>
  <c r="H95" i="15"/>
  <c r="H97" i="15" s="1"/>
  <c r="I95" i="15"/>
  <c r="I97" i="15" s="1"/>
  <c r="J95" i="15"/>
  <c r="J97" i="15" s="1"/>
  <c r="K95" i="15"/>
  <c r="K97" i="15" s="1"/>
  <c r="L95" i="15"/>
  <c r="L97" i="15" s="1"/>
  <c r="M95" i="15"/>
  <c r="M97" i="15" s="1"/>
  <c r="N95" i="15"/>
  <c r="N97" i="15" s="1"/>
  <c r="O95" i="15"/>
  <c r="O97" i="15" s="1"/>
  <c r="P95" i="15"/>
  <c r="P97" i="15" s="1"/>
  <c r="Q95" i="15"/>
  <c r="Q97" i="15" s="1"/>
  <c r="R95" i="15"/>
  <c r="R97" i="15" s="1"/>
  <c r="E124" i="13"/>
  <c r="E126" i="13" s="1"/>
  <c r="S124" i="13" l="1"/>
  <c r="S126" i="13" s="1"/>
  <c r="N77" i="22"/>
  <c r="M77" i="22"/>
  <c r="R44" i="14"/>
  <c r="T44" i="14" s="1"/>
  <c r="G45" i="16" l="1"/>
  <c r="T45" i="16" l="1"/>
  <c r="I45" i="16"/>
  <c r="J45" i="16"/>
  <c r="K45" i="16"/>
  <c r="L45" i="16"/>
  <c r="M45" i="16"/>
  <c r="O45" i="16"/>
  <c r="P45" i="16"/>
  <c r="Q45" i="16"/>
  <c r="R45" i="16"/>
  <c r="H45" i="16"/>
  <c r="S45" i="16" l="1"/>
  <c r="L74" i="17"/>
  <c r="M74" i="17" l="1"/>
  <c r="L73" i="8"/>
  <c r="L76" i="2"/>
  <c r="M76" i="2" l="1"/>
  <c r="M73" i="8"/>
  <c r="S95" i="15"/>
  <c r="S97" i="15" s="1"/>
  <c r="M69" i="1"/>
</calcChain>
</file>

<file path=xl/sharedStrings.xml><?xml version="1.0" encoding="utf-8"?>
<sst xmlns="http://schemas.openxmlformats.org/spreadsheetml/2006/main" count="1480" uniqueCount="211">
  <si>
    <t>UNITED STATES</t>
  </si>
  <si>
    <t>KENYA</t>
  </si>
  <si>
    <t>JAMAICA</t>
  </si>
  <si>
    <t>GERMANY</t>
  </si>
  <si>
    <t>GREAT BRITAIN &amp; N.I.</t>
  </si>
  <si>
    <t>PR OF CHINA</t>
  </si>
  <si>
    <t>POLAND</t>
  </si>
  <si>
    <t>ETHIOPIA</t>
  </si>
  <si>
    <t>CANADA</t>
  </si>
  <si>
    <t>RUSSIA</t>
  </si>
  <si>
    <t>FRANCE</t>
  </si>
  <si>
    <t>CUBA</t>
  </si>
  <si>
    <t>NETHERLANDS</t>
  </si>
  <si>
    <t>BELARUS</t>
  </si>
  <si>
    <t>AUSTRALIA</t>
  </si>
  <si>
    <t>UKRAINE</t>
  </si>
  <si>
    <t>SOUTH AFRICA</t>
  </si>
  <si>
    <t>TRINIDAD AND TOBAGO</t>
  </si>
  <si>
    <t>SWEDEN</t>
  </si>
  <si>
    <t>CROATIA</t>
  </si>
  <si>
    <t>FINLAND</t>
  </si>
  <si>
    <t>BAHAMAS</t>
  </si>
  <si>
    <t>BRAZIL</t>
  </si>
  <si>
    <t>JAPAN</t>
  </si>
  <si>
    <t>HUNGARY</t>
  </si>
  <si>
    <t>SPAIN</t>
  </si>
  <si>
    <t>CZECH REPUBLIC</t>
  </si>
  <si>
    <t>ERITREA</t>
  </si>
  <si>
    <t>PORTUGAL</t>
  </si>
  <si>
    <t>BAHRAIN</t>
  </si>
  <si>
    <t>COLOMBIA</t>
  </si>
  <si>
    <t>UGANDA</t>
  </si>
  <si>
    <t>ITALY</t>
  </si>
  <si>
    <t>MOROCCO</t>
  </si>
  <si>
    <t>SLOVAK REPUBLIC</t>
  </si>
  <si>
    <t>EGYPT</t>
  </si>
  <si>
    <t>SERBIA</t>
  </si>
  <si>
    <t>TURKEY</t>
  </si>
  <si>
    <t>TAJIKISTAN</t>
  </si>
  <si>
    <t>TUNISIA</t>
  </si>
  <si>
    <t>BULGARIA</t>
  </si>
  <si>
    <t>GRENADA</t>
  </si>
  <si>
    <t>ISRAEL</t>
  </si>
  <si>
    <t>BELGIUM</t>
  </si>
  <si>
    <t>BOSNIA-HERZEGOVINA</t>
  </si>
  <si>
    <t>KAZAKHSTAN</t>
  </si>
  <si>
    <t>GREECE</t>
  </si>
  <si>
    <t>LATVIA</t>
  </si>
  <si>
    <t>NEW ZEALAND</t>
  </si>
  <si>
    <t>PANAMA</t>
  </si>
  <si>
    <t>QATAR</t>
  </si>
  <si>
    <t>DENMARK</t>
  </si>
  <si>
    <t>DOMINICAN REPUBLIC</t>
  </si>
  <si>
    <t>ESTONIA</t>
  </si>
  <si>
    <t>BOTSWANA</t>
  </si>
  <si>
    <t>ALGERIA</t>
  </si>
  <si>
    <t>IRELAND</t>
  </si>
  <si>
    <t>ROMANIA</t>
  </si>
  <si>
    <t>SWITZERLAND</t>
  </si>
  <si>
    <t>ANTIGUA &amp; BARBUDA</t>
  </si>
  <si>
    <t>CYPRUS</t>
  </si>
  <si>
    <t>NIGERIA</t>
  </si>
  <si>
    <t>SAINT LUCIA</t>
  </si>
  <si>
    <t>LITHUANIA</t>
  </si>
  <si>
    <t>SAUDI ARABIA</t>
  </si>
  <si>
    <t>MOLDOVA</t>
  </si>
  <si>
    <t>ECUADOR</t>
  </si>
  <si>
    <t>INDIA</t>
  </si>
  <si>
    <t>COTE D'IVOIRE</t>
  </si>
  <si>
    <t>MEXICO</t>
  </si>
  <si>
    <t>DJIBOUTI</t>
  </si>
  <si>
    <t>NORWAY</t>
  </si>
  <si>
    <t>SLOVENIA</t>
  </si>
  <si>
    <t>PUERTO RICO</t>
  </si>
  <si>
    <t>ARGENTINA</t>
  </si>
  <si>
    <t>SENEGAL</t>
  </si>
  <si>
    <t>DPR OF KOREA</t>
  </si>
  <si>
    <t>SAINT KITTS AND NEVIS</t>
  </si>
  <si>
    <t>SUDAN</t>
  </si>
  <si>
    <t>ZIMBABWE</t>
  </si>
  <si>
    <t>ISLAMIC REPUBLIC OF IRAN</t>
  </si>
  <si>
    <t>KOREA</t>
  </si>
  <si>
    <t>VIRGIN ISLANDS</t>
  </si>
  <si>
    <t>UZBEKISTAN</t>
  </si>
  <si>
    <t>VENEZUELA</t>
  </si>
  <si>
    <t>BARBADOS</t>
  </si>
  <si>
    <t>ANGUILLA</t>
  </si>
  <si>
    <t>AZERBAIJAN</t>
  </si>
  <si>
    <t>AUSTRIA</t>
  </si>
  <si>
    <t>NETHERLANDS ANTILLES</t>
  </si>
  <si>
    <t>SRI LANKA</t>
  </si>
  <si>
    <t>NAMIBIA</t>
  </si>
  <si>
    <t>CAYMAN ISLANDS</t>
  </si>
  <si>
    <t>GHANA</t>
  </si>
  <si>
    <t>TANZANIA</t>
  </si>
  <si>
    <t>MOZAMBIQUE</t>
  </si>
  <si>
    <t>MAURITIUS</t>
  </si>
  <si>
    <t>SERBIA AND MONTENEGRO-</t>
  </si>
  <si>
    <t>CAMEROON</t>
  </si>
  <si>
    <t>GUATEMALA</t>
  </si>
  <si>
    <t>BURUNDI</t>
  </si>
  <si>
    <t>ICELAND</t>
  </si>
  <si>
    <t>TOP 16</t>
  </si>
  <si>
    <t>AZERBAIDJAN</t>
  </si>
  <si>
    <t>TOP 8</t>
  </si>
  <si>
    <t>TOP 8 vs TOP 16</t>
  </si>
  <si>
    <t>TOT</t>
  </si>
  <si>
    <t>CONGO</t>
  </si>
  <si>
    <t>URUGUAY</t>
  </si>
  <si>
    <t>GUYANA</t>
  </si>
  <si>
    <t>SYRIA</t>
  </si>
  <si>
    <t>Authorised Neutral Athlete</t>
  </si>
  <si>
    <t>BRITISH VIRGIN ISLANDS</t>
  </si>
  <si>
    <t>PERU</t>
  </si>
  <si>
    <t>ZAMBIA</t>
  </si>
  <si>
    <t>EAA</t>
  </si>
  <si>
    <t>OTHER</t>
  </si>
  <si>
    <t>BURKINA FASO</t>
  </si>
  <si>
    <t>COSTA RICA</t>
  </si>
  <si>
    <t>THE GAMBIA</t>
  </si>
  <si>
    <t>BENIN</t>
  </si>
  <si>
    <t>MALAYSIA</t>
  </si>
  <si>
    <t>Authorized Neutral Athlete</t>
  </si>
  <si>
    <t>PAKISTAN</t>
  </si>
  <si>
    <t>LIBERIA</t>
  </si>
  <si>
    <t>TOTAL</t>
  </si>
  <si>
    <t>COUNTRY</t>
  </si>
  <si>
    <t>RANK</t>
  </si>
  <si>
    <t>Top 3</t>
  </si>
  <si>
    <t>PHILIPPINES</t>
  </si>
  <si>
    <t>NIGER</t>
  </si>
  <si>
    <t>Commonwealth of DOMINICA</t>
  </si>
  <si>
    <t>ALBANIA</t>
  </si>
  <si>
    <t>SAMOA</t>
  </si>
  <si>
    <t>PHILLIPPINES</t>
  </si>
  <si>
    <t>Number of countries (EAA and other) that scored Top 3, Top 8 and Top 16 placings at OG and WC 2003 - 2022</t>
  </si>
  <si>
    <t>Countries Top 3 placings</t>
  </si>
  <si>
    <t>Countries Top 8 placings</t>
  </si>
  <si>
    <t>Countries Top 16 placings</t>
  </si>
  <si>
    <t>&gt; 1,00 : country with relatively better scoring in Top 8 placings than in Top 16 placings</t>
  </si>
  <si>
    <t>&lt; 1,00 : country with relatively better scoring in Top 16 placings than in Top 8 placings</t>
  </si>
  <si>
    <t>EAA countries have relatively better Top 16 scorings than Top 8 scorings (+ 5,3%)</t>
  </si>
  <si>
    <t>&gt; 1,00 : country with relatively better scoring in Top 3 placings than in Top 8 placings</t>
  </si>
  <si>
    <t>&lt; 1,00 : country with relatively better scoring in Top 8 placings than in Top 3 placings</t>
  </si>
  <si>
    <t>TOP 3 vs TOP 8</t>
  </si>
  <si>
    <t>TOP 3</t>
  </si>
  <si>
    <t>EAA countries have relatively better Top 8 scorings than Top 3 scorings (+ 15,1%)</t>
  </si>
  <si>
    <t>The share of EAA countries in Top 3 placings at OG WC 2003-2022 is 34,84%</t>
  </si>
  <si>
    <t>Scorings of Top 8 placings at OG and WC 2003 - 2022 - All countries</t>
  </si>
  <si>
    <t>Scorings of Top 8 placings at OG and WC 2003 - 2022 - EAA countries</t>
  </si>
  <si>
    <t>Scorings of Top 3 placings at OG and WC 2003 - 2022 - EAA countries</t>
  </si>
  <si>
    <t>Top 8</t>
  </si>
  <si>
    <t>EAA
share</t>
  </si>
  <si>
    <t>Share of EAA countries in total scorings</t>
  </si>
  <si>
    <t>Total scorings all countries</t>
  </si>
  <si>
    <t>Total scorings EAA countries</t>
  </si>
  <si>
    <t>Share of EAA countries in total scorings (in %)</t>
  </si>
  <si>
    <t>Top 16</t>
  </si>
  <si>
    <t>Average</t>
  </si>
  <si>
    <t>Share of EAA countries in scorings of all countries - Top 3, Top 8 and Top 16 placings at OG and WC 2003 - 2022. In %.</t>
  </si>
  <si>
    <t>TOTAL
TOP 8</t>
  </si>
  <si>
    <t>TOTAL
TOP 3</t>
  </si>
  <si>
    <t>Placing Tables Top 8 and Top 3*</t>
  </si>
  <si>
    <t>*</t>
  </si>
  <si>
    <t>These Tables include Race Walking and Mixed Relay events</t>
  </si>
  <si>
    <t>The share of EAA countries in Top 8 placings at OG WC 2003-2022 is 40,31%</t>
  </si>
  <si>
    <t>QAT</t>
  </si>
  <si>
    <t>AUS</t>
  </si>
  <si>
    <t>MEX</t>
  </si>
  <si>
    <t>SKN</t>
  </si>
  <si>
    <t>LTU</t>
  </si>
  <si>
    <t>UKR</t>
  </si>
  <si>
    <t>DOM</t>
  </si>
  <si>
    <t>ALG</t>
  </si>
  <si>
    <t>Scorings of Top 3 placings at OG and WC 2003 - 2022 - All countries*</t>
  </si>
  <si>
    <t>place and points</t>
  </si>
  <si>
    <t>gold 3 pts</t>
  </si>
  <si>
    <t>silver 2 pts</t>
  </si>
  <si>
    <t>bronze 1 pt</t>
  </si>
  <si>
    <t>How to read these sheets ?</t>
  </si>
  <si>
    <t>These sheets present the Top 3 and Top 8 scorings of all countries at OG and WC 2003-2022.</t>
  </si>
  <si>
    <t>These scorings are also known as "Medal Table" and "Placing Table".</t>
  </si>
  <si>
    <t>These scorings are compared to the Top 16 scorings of all countries.</t>
  </si>
  <si>
    <t>Also, the share of scorings of EAA countries is calculated.</t>
  </si>
  <si>
    <t>The share of Euopean Athletics in Top 3, Top 8 and Top 16 places at Olympic Games</t>
  </si>
  <si>
    <t>and World Championships is consistently dropping back from 2003 to 2022.</t>
  </si>
  <si>
    <t>The exclusion of the Russian federation since 2016 is the most important factor that</t>
  </si>
  <si>
    <t>explains this evolution. However, this also indicates that the global competition</t>
  </si>
  <si>
    <t>in our sports is increasing and that more countries are emerging on this global scene.</t>
  </si>
  <si>
    <t>In particular the rise of Women's Athletics in Asia, Africa and South America is significant.</t>
  </si>
  <si>
    <t xml:space="preserve">The loss of European share in success at OG and WC is by far the biggest in the Women's events. </t>
  </si>
  <si>
    <t>Share of European Athletics countries in Placing Tables Top 8 at OG and WC since 1972</t>
  </si>
  <si>
    <t>The Olympic Games of 1992 in Barcelona mark the beginning of a new balance between the share of EAA countries and other countries.</t>
  </si>
  <si>
    <t>Ever since 2008 the European share is suffering and has dramatically fallen back.</t>
  </si>
  <si>
    <t>The exclusion of Russia from international Athletics Championships has blown the EAA</t>
  </si>
  <si>
    <t>share away in 2016.</t>
  </si>
  <si>
    <t>In 2022 ANA and BLR were also excluded from competing at the World Championships.</t>
  </si>
  <si>
    <t>The 1976 Olympic Games were boycotted by African countries.</t>
  </si>
  <si>
    <t>The 1980 Olympic Games were boycotted by the USA.</t>
  </si>
  <si>
    <t>First World Championships in Athletics in 1983.</t>
  </si>
  <si>
    <t>The 1984 Olympic Games were boycotted by the Soviet Union and by the Eastern European countries.</t>
  </si>
  <si>
    <t>The fall of the Berlin Wall and the disintegration of the Soviet Union strongly affected the competitiveness of the eastern European countries.</t>
  </si>
  <si>
    <t>In 2011 the EAA drops below 40% for the first time.</t>
  </si>
  <si>
    <t xml:space="preserve">The EAA share is not showing any recovery from its losses. </t>
  </si>
  <si>
    <t>OG and WC
1972-2022</t>
  </si>
  <si>
    <t>Table</t>
  </si>
  <si>
    <t>Share of EAA countries in Top 8 placings at Olympic Games</t>
  </si>
  <si>
    <t>and World Championships 1972-2022. In %.</t>
  </si>
  <si>
    <t>Between 1992 and 2000 the EAA share constantly remains between 46% and 53%.</t>
  </si>
  <si>
    <t xml:space="preserve">Between 2004 and 2008 the EAA share is structurally dropping to some 43%. </t>
  </si>
  <si>
    <t>The history of Placing Tables Top 8 from 1972 to 2022 is presented in a comprehensive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</si>
</sst>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0"/>
      <name val="Arial"/>
      <family val="2"/>
    </font>
    <font>
      <b/>
      <sz val="9"/>
      <color rgb="FFA50021"/>
      <name val="Calibri"/>
      <family val="2"/>
      <scheme val="minor"/>
    </font>
    <font>
      <b/>
      <sz val="10"/>
      <color rgb="FFA500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A500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2" borderId="0" xfId="0" applyFont="1" applyFill="1" applyAlignment="1">
      <alignment horizontal="right" vertical="center" wrapText="1"/>
    </xf>
    <xf numFmtId="2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6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0" borderId="0" xfId="0" applyFont="1"/>
    <xf numFmtId="0" fontId="18" fillId="0" borderId="0" xfId="0" applyFont="1"/>
    <xf numFmtId="0" fontId="30" fillId="2" borderId="0" xfId="0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right" vertical="center" wrapText="1"/>
    </xf>
    <xf numFmtId="0" fontId="14" fillId="3" borderId="6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14" fillId="0" borderId="18" xfId="0" applyFon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14" fillId="0" borderId="21" xfId="0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10" fontId="27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31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/>
    </xf>
    <xf numFmtId="0" fontId="13" fillId="2" borderId="0" xfId="0" applyFont="1" applyFill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/>
    </xf>
    <xf numFmtId="0" fontId="3" fillId="0" borderId="0" xfId="0" applyFont="1"/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18" fillId="0" borderId="29" xfId="0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8" fillId="0" borderId="31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gif"/><Relationship Id="rId18" Type="http://schemas.openxmlformats.org/officeDocument/2006/relationships/image" Target="../media/image41.gif"/><Relationship Id="rId26" Type="http://schemas.openxmlformats.org/officeDocument/2006/relationships/image" Target="../media/image26.gif"/><Relationship Id="rId39" Type="http://schemas.openxmlformats.org/officeDocument/2006/relationships/image" Target="../media/image80.gif"/><Relationship Id="rId21" Type="http://schemas.openxmlformats.org/officeDocument/2006/relationships/image" Target="../media/image53.gif"/><Relationship Id="rId34" Type="http://schemas.openxmlformats.org/officeDocument/2006/relationships/image" Target="../media/image43.gif"/><Relationship Id="rId42" Type="http://schemas.openxmlformats.org/officeDocument/2006/relationships/image" Target="../media/image35.gif"/><Relationship Id="rId47" Type="http://schemas.openxmlformats.org/officeDocument/2006/relationships/image" Target="../media/image51.gif"/><Relationship Id="rId50" Type="http://schemas.openxmlformats.org/officeDocument/2006/relationships/image" Target="../media/image90.gif"/><Relationship Id="rId55" Type="http://schemas.openxmlformats.org/officeDocument/2006/relationships/image" Target="../media/image71.gif"/><Relationship Id="rId63" Type="http://schemas.openxmlformats.org/officeDocument/2006/relationships/image" Target="../media/image87.gif"/><Relationship Id="rId68" Type="http://schemas.openxmlformats.org/officeDocument/2006/relationships/image" Target="../media/image62.gif"/><Relationship Id="rId76" Type="http://schemas.openxmlformats.org/officeDocument/2006/relationships/image" Target="../media/image56.gif"/><Relationship Id="rId7" Type="http://schemas.openxmlformats.org/officeDocument/2006/relationships/image" Target="../media/image10.gif"/><Relationship Id="rId71" Type="http://schemas.openxmlformats.org/officeDocument/2006/relationships/image" Target="../media/image59.gif"/><Relationship Id="rId2" Type="http://schemas.openxmlformats.org/officeDocument/2006/relationships/image" Target="../media/image5.gif"/><Relationship Id="rId16" Type="http://schemas.openxmlformats.org/officeDocument/2006/relationships/image" Target="../media/image12.gif"/><Relationship Id="rId29" Type="http://schemas.openxmlformats.org/officeDocument/2006/relationships/image" Target="../media/image33.gif"/><Relationship Id="rId11" Type="http://schemas.openxmlformats.org/officeDocument/2006/relationships/image" Target="../media/image19.gif"/><Relationship Id="rId24" Type="http://schemas.openxmlformats.org/officeDocument/2006/relationships/image" Target="../media/image13.gif"/><Relationship Id="rId32" Type="http://schemas.openxmlformats.org/officeDocument/2006/relationships/image" Target="../media/image21.gif"/><Relationship Id="rId37" Type="http://schemas.openxmlformats.org/officeDocument/2006/relationships/image" Target="../media/image3.gif"/><Relationship Id="rId40" Type="http://schemas.openxmlformats.org/officeDocument/2006/relationships/image" Target="../media/image93.gif"/><Relationship Id="rId45" Type="http://schemas.openxmlformats.org/officeDocument/2006/relationships/image" Target="../media/image49.gif"/><Relationship Id="rId53" Type="http://schemas.openxmlformats.org/officeDocument/2006/relationships/image" Target="../media/image79.gif"/><Relationship Id="rId58" Type="http://schemas.openxmlformats.org/officeDocument/2006/relationships/image" Target="../media/image48.gif"/><Relationship Id="rId66" Type="http://schemas.openxmlformats.org/officeDocument/2006/relationships/image" Target="../media/image55.gif"/><Relationship Id="rId74" Type="http://schemas.openxmlformats.org/officeDocument/2006/relationships/image" Target="../media/image105.gif"/><Relationship Id="rId5" Type="http://schemas.openxmlformats.org/officeDocument/2006/relationships/image" Target="../media/image8.gif"/><Relationship Id="rId15" Type="http://schemas.openxmlformats.org/officeDocument/2006/relationships/image" Target="../media/image31.gif"/><Relationship Id="rId23" Type="http://schemas.openxmlformats.org/officeDocument/2006/relationships/image" Target="../media/image18.gif"/><Relationship Id="rId28" Type="http://schemas.openxmlformats.org/officeDocument/2006/relationships/image" Target="../media/image60.gif"/><Relationship Id="rId36" Type="http://schemas.openxmlformats.org/officeDocument/2006/relationships/image" Target="../media/image92.gif"/><Relationship Id="rId49" Type="http://schemas.openxmlformats.org/officeDocument/2006/relationships/image" Target="../media/image47.gif"/><Relationship Id="rId57" Type="http://schemas.openxmlformats.org/officeDocument/2006/relationships/image" Target="../media/image63.gif"/><Relationship Id="rId61" Type="http://schemas.openxmlformats.org/officeDocument/2006/relationships/image" Target="../media/image1.gif"/><Relationship Id="rId10" Type="http://schemas.openxmlformats.org/officeDocument/2006/relationships/image" Target="../media/image91.gif"/><Relationship Id="rId19" Type="http://schemas.openxmlformats.org/officeDocument/2006/relationships/image" Target="../media/image20.gif"/><Relationship Id="rId31" Type="http://schemas.openxmlformats.org/officeDocument/2006/relationships/image" Target="../media/image22.gif"/><Relationship Id="rId44" Type="http://schemas.openxmlformats.org/officeDocument/2006/relationships/image" Target="../media/image24.gif"/><Relationship Id="rId52" Type="http://schemas.openxmlformats.org/officeDocument/2006/relationships/image" Target="../media/image65.gif"/><Relationship Id="rId60" Type="http://schemas.openxmlformats.org/officeDocument/2006/relationships/image" Target="../media/image94.gif"/><Relationship Id="rId65" Type="http://schemas.openxmlformats.org/officeDocument/2006/relationships/image" Target="../media/image95.gif"/><Relationship Id="rId73" Type="http://schemas.openxmlformats.org/officeDocument/2006/relationships/image" Target="../media/image58.gif"/><Relationship Id="rId4" Type="http://schemas.openxmlformats.org/officeDocument/2006/relationships/image" Target="../media/image9.gif"/><Relationship Id="rId9" Type="http://schemas.openxmlformats.org/officeDocument/2006/relationships/image" Target="../media/image11.gif"/><Relationship Id="rId14" Type="http://schemas.openxmlformats.org/officeDocument/2006/relationships/image" Target="../media/image17.gif"/><Relationship Id="rId22" Type="http://schemas.openxmlformats.org/officeDocument/2006/relationships/image" Target="../media/image28.gif"/><Relationship Id="rId27" Type="http://schemas.openxmlformats.org/officeDocument/2006/relationships/image" Target="../media/image45.gif"/><Relationship Id="rId30" Type="http://schemas.openxmlformats.org/officeDocument/2006/relationships/image" Target="../media/image16.gif"/><Relationship Id="rId35" Type="http://schemas.openxmlformats.org/officeDocument/2006/relationships/image" Target="../media/image83.gif"/><Relationship Id="rId43" Type="http://schemas.openxmlformats.org/officeDocument/2006/relationships/image" Target="../media/image78.gif"/><Relationship Id="rId48" Type="http://schemas.openxmlformats.org/officeDocument/2006/relationships/image" Target="../media/image84.gif"/><Relationship Id="rId56" Type="http://schemas.openxmlformats.org/officeDocument/2006/relationships/image" Target="../media/image44.gif"/><Relationship Id="rId64" Type="http://schemas.openxmlformats.org/officeDocument/2006/relationships/image" Target="../media/image73.gif"/><Relationship Id="rId69" Type="http://schemas.openxmlformats.org/officeDocument/2006/relationships/image" Target="../media/image25.gif"/><Relationship Id="rId77" Type="http://schemas.openxmlformats.org/officeDocument/2006/relationships/image" Target="../media/image34.gif"/><Relationship Id="rId8" Type="http://schemas.openxmlformats.org/officeDocument/2006/relationships/image" Target="../media/image7.gif"/><Relationship Id="rId51" Type="http://schemas.openxmlformats.org/officeDocument/2006/relationships/image" Target="../media/image32.gif"/><Relationship Id="rId72" Type="http://schemas.openxmlformats.org/officeDocument/2006/relationships/image" Target="../media/image72.gif"/><Relationship Id="rId3" Type="http://schemas.openxmlformats.org/officeDocument/2006/relationships/image" Target="../media/image6.gif"/><Relationship Id="rId12" Type="http://schemas.openxmlformats.org/officeDocument/2006/relationships/image" Target="../media/image14.gif"/><Relationship Id="rId17" Type="http://schemas.openxmlformats.org/officeDocument/2006/relationships/image" Target="../media/image23.gif"/><Relationship Id="rId25" Type="http://schemas.openxmlformats.org/officeDocument/2006/relationships/image" Target="../media/image40.gif"/><Relationship Id="rId33" Type="http://schemas.openxmlformats.org/officeDocument/2006/relationships/image" Target="../media/image29.gif"/><Relationship Id="rId38" Type="http://schemas.openxmlformats.org/officeDocument/2006/relationships/image" Target="../media/image37.gif"/><Relationship Id="rId46" Type="http://schemas.openxmlformats.org/officeDocument/2006/relationships/image" Target="../media/image76.gif"/><Relationship Id="rId59" Type="http://schemas.openxmlformats.org/officeDocument/2006/relationships/image" Target="../media/image30.gif"/><Relationship Id="rId67" Type="http://schemas.openxmlformats.org/officeDocument/2006/relationships/image" Target="../media/image46.gif"/><Relationship Id="rId20" Type="http://schemas.openxmlformats.org/officeDocument/2006/relationships/image" Target="../media/image39.gif"/><Relationship Id="rId41" Type="http://schemas.openxmlformats.org/officeDocument/2006/relationships/image" Target="../media/image64.gif"/><Relationship Id="rId54" Type="http://schemas.openxmlformats.org/officeDocument/2006/relationships/image" Target="../media/image27.gif"/><Relationship Id="rId62" Type="http://schemas.openxmlformats.org/officeDocument/2006/relationships/image" Target="../media/image36.gif"/><Relationship Id="rId70" Type="http://schemas.openxmlformats.org/officeDocument/2006/relationships/image" Target="../media/image96.gif"/><Relationship Id="rId75" Type="http://schemas.openxmlformats.org/officeDocument/2006/relationships/image" Target="../media/image106.gif"/><Relationship Id="rId1" Type="http://schemas.openxmlformats.org/officeDocument/2006/relationships/image" Target="../media/image4.gif"/><Relationship Id="rId6" Type="http://schemas.openxmlformats.org/officeDocument/2006/relationships/image" Target="../media/image70.gif"/></Relationships>
</file>

<file path=xl/drawings/_rels/drawing1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0.gif"/><Relationship Id="rId18" Type="http://schemas.openxmlformats.org/officeDocument/2006/relationships/image" Target="../media/image28.gif"/><Relationship Id="rId26" Type="http://schemas.openxmlformats.org/officeDocument/2006/relationships/image" Target="../media/image48.gif"/><Relationship Id="rId39" Type="http://schemas.openxmlformats.org/officeDocument/2006/relationships/image" Target="../media/image51.gif"/><Relationship Id="rId21" Type="http://schemas.openxmlformats.org/officeDocument/2006/relationships/image" Target="../media/image24.gif"/><Relationship Id="rId34" Type="http://schemas.openxmlformats.org/officeDocument/2006/relationships/image" Target="../media/image16.gif"/><Relationship Id="rId42" Type="http://schemas.openxmlformats.org/officeDocument/2006/relationships/image" Target="../media/image84.gif"/><Relationship Id="rId47" Type="http://schemas.openxmlformats.org/officeDocument/2006/relationships/image" Target="../media/image76.gif"/><Relationship Id="rId50" Type="http://schemas.openxmlformats.org/officeDocument/2006/relationships/image" Target="../media/image108.gif"/><Relationship Id="rId55" Type="http://schemas.openxmlformats.org/officeDocument/2006/relationships/image" Target="../media/image44.gif"/><Relationship Id="rId7" Type="http://schemas.openxmlformats.org/officeDocument/2006/relationships/image" Target="../media/image17.gif"/><Relationship Id="rId2" Type="http://schemas.openxmlformats.org/officeDocument/2006/relationships/image" Target="../media/image91.gif"/><Relationship Id="rId16" Type="http://schemas.openxmlformats.org/officeDocument/2006/relationships/image" Target="../media/image11.gif"/><Relationship Id="rId20" Type="http://schemas.openxmlformats.org/officeDocument/2006/relationships/image" Target="../media/image29.gif"/><Relationship Id="rId29" Type="http://schemas.openxmlformats.org/officeDocument/2006/relationships/image" Target="../media/image23.gif"/><Relationship Id="rId41" Type="http://schemas.openxmlformats.org/officeDocument/2006/relationships/image" Target="../media/image46.gif"/><Relationship Id="rId54" Type="http://schemas.openxmlformats.org/officeDocument/2006/relationships/image" Target="../media/image63.gif"/><Relationship Id="rId62" Type="http://schemas.openxmlformats.org/officeDocument/2006/relationships/image" Target="../media/image110.gif"/><Relationship Id="rId1" Type="http://schemas.openxmlformats.org/officeDocument/2006/relationships/image" Target="../media/image4.gif"/><Relationship Id="rId6" Type="http://schemas.openxmlformats.org/officeDocument/2006/relationships/image" Target="../media/image8.gif"/><Relationship Id="rId11" Type="http://schemas.openxmlformats.org/officeDocument/2006/relationships/image" Target="../media/image10.gif"/><Relationship Id="rId24" Type="http://schemas.openxmlformats.org/officeDocument/2006/relationships/image" Target="../media/image53.gif"/><Relationship Id="rId32" Type="http://schemas.openxmlformats.org/officeDocument/2006/relationships/image" Target="../media/image96.gif"/><Relationship Id="rId37" Type="http://schemas.openxmlformats.org/officeDocument/2006/relationships/image" Target="../media/image107.gif"/><Relationship Id="rId40" Type="http://schemas.openxmlformats.org/officeDocument/2006/relationships/image" Target="../media/image39.gif"/><Relationship Id="rId45" Type="http://schemas.openxmlformats.org/officeDocument/2006/relationships/image" Target="../media/image73.gif"/><Relationship Id="rId53" Type="http://schemas.openxmlformats.org/officeDocument/2006/relationships/image" Target="../media/image15.gif"/><Relationship Id="rId58" Type="http://schemas.openxmlformats.org/officeDocument/2006/relationships/image" Target="../media/image103.gif"/><Relationship Id="rId5" Type="http://schemas.openxmlformats.org/officeDocument/2006/relationships/image" Target="../media/image7.gif"/><Relationship Id="rId15" Type="http://schemas.openxmlformats.org/officeDocument/2006/relationships/image" Target="../media/image26.gif"/><Relationship Id="rId23" Type="http://schemas.openxmlformats.org/officeDocument/2006/relationships/image" Target="../media/image41.gif"/><Relationship Id="rId28" Type="http://schemas.openxmlformats.org/officeDocument/2006/relationships/image" Target="../media/image47.gif"/><Relationship Id="rId36" Type="http://schemas.openxmlformats.org/officeDocument/2006/relationships/image" Target="../media/image90.gif"/><Relationship Id="rId49" Type="http://schemas.openxmlformats.org/officeDocument/2006/relationships/image" Target="../media/image60.gif"/><Relationship Id="rId57" Type="http://schemas.openxmlformats.org/officeDocument/2006/relationships/image" Target="../media/image98.gif"/><Relationship Id="rId61" Type="http://schemas.openxmlformats.org/officeDocument/2006/relationships/image" Target="../media/image71.gif"/><Relationship Id="rId10" Type="http://schemas.openxmlformats.org/officeDocument/2006/relationships/image" Target="../media/image9.gif"/><Relationship Id="rId19" Type="http://schemas.openxmlformats.org/officeDocument/2006/relationships/image" Target="../media/image18.gif"/><Relationship Id="rId31" Type="http://schemas.openxmlformats.org/officeDocument/2006/relationships/image" Target="../media/image13.gif"/><Relationship Id="rId44" Type="http://schemas.openxmlformats.org/officeDocument/2006/relationships/image" Target="../media/image20.gif"/><Relationship Id="rId52" Type="http://schemas.openxmlformats.org/officeDocument/2006/relationships/image" Target="../media/image109.gif"/><Relationship Id="rId60" Type="http://schemas.openxmlformats.org/officeDocument/2006/relationships/image" Target="../media/image83.gif"/><Relationship Id="rId4" Type="http://schemas.openxmlformats.org/officeDocument/2006/relationships/image" Target="../media/image6.gif"/><Relationship Id="rId9" Type="http://schemas.openxmlformats.org/officeDocument/2006/relationships/image" Target="../media/image12.gif"/><Relationship Id="rId14" Type="http://schemas.openxmlformats.org/officeDocument/2006/relationships/image" Target="../media/image19.gif"/><Relationship Id="rId22" Type="http://schemas.openxmlformats.org/officeDocument/2006/relationships/image" Target="../media/image25.gif"/><Relationship Id="rId27" Type="http://schemas.openxmlformats.org/officeDocument/2006/relationships/image" Target="../media/image37.gif"/><Relationship Id="rId30" Type="http://schemas.openxmlformats.org/officeDocument/2006/relationships/image" Target="../media/image36.gif"/><Relationship Id="rId35" Type="http://schemas.openxmlformats.org/officeDocument/2006/relationships/image" Target="../media/image33.gif"/><Relationship Id="rId43" Type="http://schemas.openxmlformats.org/officeDocument/2006/relationships/image" Target="../media/image100.gif"/><Relationship Id="rId48" Type="http://schemas.openxmlformats.org/officeDocument/2006/relationships/image" Target="../media/image72.gif"/><Relationship Id="rId56" Type="http://schemas.openxmlformats.org/officeDocument/2006/relationships/image" Target="../media/image32.gif"/><Relationship Id="rId8" Type="http://schemas.openxmlformats.org/officeDocument/2006/relationships/image" Target="../media/image14.gif"/><Relationship Id="rId51" Type="http://schemas.openxmlformats.org/officeDocument/2006/relationships/image" Target="../media/image21.gif"/><Relationship Id="rId3" Type="http://schemas.openxmlformats.org/officeDocument/2006/relationships/image" Target="../media/image5.gif"/><Relationship Id="rId12" Type="http://schemas.openxmlformats.org/officeDocument/2006/relationships/image" Target="../media/image31.gif"/><Relationship Id="rId17" Type="http://schemas.openxmlformats.org/officeDocument/2006/relationships/image" Target="../media/image45.gif"/><Relationship Id="rId25" Type="http://schemas.openxmlformats.org/officeDocument/2006/relationships/image" Target="../media/image43.gif"/><Relationship Id="rId33" Type="http://schemas.openxmlformats.org/officeDocument/2006/relationships/image" Target="../media/image102.gif"/><Relationship Id="rId38" Type="http://schemas.openxmlformats.org/officeDocument/2006/relationships/image" Target="../media/image27.gif"/><Relationship Id="rId46" Type="http://schemas.openxmlformats.org/officeDocument/2006/relationships/image" Target="../media/image40.gif"/><Relationship Id="rId59" Type="http://schemas.openxmlformats.org/officeDocument/2006/relationships/image" Target="../media/image30.gif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6.gif"/><Relationship Id="rId18" Type="http://schemas.openxmlformats.org/officeDocument/2006/relationships/image" Target="../media/image28.gif"/><Relationship Id="rId26" Type="http://schemas.openxmlformats.org/officeDocument/2006/relationships/image" Target="../media/image16.gif"/><Relationship Id="rId39" Type="http://schemas.openxmlformats.org/officeDocument/2006/relationships/image" Target="../media/image53.gif"/><Relationship Id="rId21" Type="http://schemas.openxmlformats.org/officeDocument/2006/relationships/image" Target="../media/image18.gif"/><Relationship Id="rId34" Type="http://schemas.openxmlformats.org/officeDocument/2006/relationships/image" Target="../media/image21.gif"/><Relationship Id="rId42" Type="http://schemas.openxmlformats.org/officeDocument/2006/relationships/image" Target="../media/image76.gif"/><Relationship Id="rId47" Type="http://schemas.openxmlformats.org/officeDocument/2006/relationships/image" Target="../media/image44.gif"/><Relationship Id="rId50" Type="http://schemas.openxmlformats.org/officeDocument/2006/relationships/image" Target="../media/image36.gif"/><Relationship Id="rId55" Type="http://schemas.openxmlformats.org/officeDocument/2006/relationships/image" Target="../media/image1.gif"/><Relationship Id="rId63" Type="http://schemas.openxmlformats.org/officeDocument/2006/relationships/image" Target="../media/image41.gif"/><Relationship Id="rId7" Type="http://schemas.openxmlformats.org/officeDocument/2006/relationships/image" Target="../media/image70.gif"/><Relationship Id="rId2" Type="http://schemas.openxmlformats.org/officeDocument/2006/relationships/image" Target="../media/image91.gif"/><Relationship Id="rId16" Type="http://schemas.openxmlformats.org/officeDocument/2006/relationships/image" Target="../media/image29.gif"/><Relationship Id="rId20" Type="http://schemas.openxmlformats.org/officeDocument/2006/relationships/image" Target="../media/image96.gif"/><Relationship Id="rId29" Type="http://schemas.openxmlformats.org/officeDocument/2006/relationships/image" Target="../media/image37.gif"/><Relationship Id="rId41" Type="http://schemas.openxmlformats.org/officeDocument/2006/relationships/image" Target="../media/image90.gif"/><Relationship Id="rId54" Type="http://schemas.openxmlformats.org/officeDocument/2006/relationships/image" Target="../media/image63.gif"/><Relationship Id="rId62" Type="http://schemas.openxmlformats.org/officeDocument/2006/relationships/image" Target="../media/image98.gif"/><Relationship Id="rId1" Type="http://schemas.openxmlformats.org/officeDocument/2006/relationships/image" Target="../media/image4.gif"/><Relationship Id="rId6" Type="http://schemas.openxmlformats.org/officeDocument/2006/relationships/image" Target="../media/image8.gif"/><Relationship Id="rId11" Type="http://schemas.openxmlformats.org/officeDocument/2006/relationships/image" Target="../media/image17.gif"/><Relationship Id="rId24" Type="http://schemas.openxmlformats.org/officeDocument/2006/relationships/image" Target="../media/image11.gif"/><Relationship Id="rId32" Type="http://schemas.openxmlformats.org/officeDocument/2006/relationships/image" Target="../media/image15.gif"/><Relationship Id="rId37" Type="http://schemas.openxmlformats.org/officeDocument/2006/relationships/image" Target="../media/image79.gif"/><Relationship Id="rId40" Type="http://schemas.openxmlformats.org/officeDocument/2006/relationships/image" Target="../media/image23.gif"/><Relationship Id="rId45" Type="http://schemas.openxmlformats.org/officeDocument/2006/relationships/image" Target="../media/image39.gif"/><Relationship Id="rId53" Type="http://schemas.openxmlformats.org/officeDocument/2006/relationships/image" Target="../media/image64.gif"/><Relationship Id="rId58" Type="http://schemas.openxmlformats.org/officeDocument/2006/relationships/image" Target="../media/image92.gif"/><Relationship Id="rId5" Type="http://schemas.openxmlformats.org/officeDocument/2006/relationships/image" Target="../media/image9.gif"/><Relationship Id="rId15" Type="http://schemas.openxmlformats.org/officeDocument/2006/relationships/image" Target="../media/image12.gif"/><Relationship Id="rId23" Type="http://schemas.openxmlformats.org/officeDocument/2006/relationships/image" Target="../media/image25.gif"/><Relationship Id="rId28" Type="http://schemas.openxmlformats.org/officeDocument/2006/relationships/image" Target="../media/image43.gif"/><Relationship Id="rId36" Type="http://schemas.openxmlformats.org/officeDocument/2006/relationships/image" Target="../media/image24.gif"/><Relationship Id="rId49" Type="http://schemas.openxmlformats.org/officeDocument/2006/relationships/image" Target="../media/image32.gif"/><Relationship Id="rId57" Type="http://schemas.openxmlformats.org/officeDocument/2006/relationships/image" Target="../media/image52.gif"/><Relationship Id="rId61" Type="http://schemas.openxmlformats.org/officeDocument/2006/relationships/image" Target="../media/image95.gif"/><Relationship Id="rId10" Type="http://schemas.openxmlformats.org/officeDocument/2006/relationships/image" Target="../media/image7.gif"/><Relationship Id="rId19" Type="http://schemas.openxmlformats.org/officeDocument/2006/relationships/image" Target="../media/image13.gif"/><Relationship Id="rId31" Type="http://schemas.openxmlformats.org/officeDocument/2006/relationships/image" Target="../media/image47.gif"/><Relationship Id="rId44" Type="http://schemas.openxmlformats.org/officeDocument/2006/relationships/image" Target="../media/image40.gif"/><Relationship Id="rId52" Type="http://schemas.openxmlformats.org/officeDocument/2006/relationships/image" Target="../media/image111.gif"/><Relationship Id="rId60" Type="http://schemas.openxmlformats.org/officeDocument/2006/relationships/image" Target="../media/image66.gif"/><Relationship Id="rId4" Type="http://schemas.openxmlformats.org/officeDocument/2006/relationships/image" Target="../media/image6.gif"/><Relationship Id="rId9" Type="http://schemas.openxmlformats.org/officeDocument/2006/relationships/image" Target="../media/image14.gif"/><Relationship Id="rId14" Type="http://schemas.openxmlformats.org/officeDocument/2006/relationships/image" Target="../media/image45.gif"/><Relationship Id="rId22" Type="http://schemas.openxmlformats.org/officeDocument/2006/relationships/image" Target="../media/image33.gif"/><Relationship Id="rId27" Type="http://schemas.openxmlformats.org/officeDocument/2006/relationships/image" Target="../media/image48.gif"/><Relationship Id="rId30" Type="http://schemas.openxmlformats.org/officeDocument/2006/relationships/image" Target="../media/image51.gif"/><Relationship Id="rId35" Type="http://schemas.openxmlformats.org/officeDocument/2006/relationships/image" Target="../media/image60.gif"/><Relationship Id="rId43" Type="http://schemas.openxmlformats.org/officeDocument/2006/relationships/image" Target="../media/image73.gif"/><Relationship Id="rId48" Type="http://schemas.openxmlformats.org/officeDocument/2006/relationships/image" Target="../media/image30.gif"/><Relationship Id="rId56" Type="http://schemas.openxmlformats.org/officeDocument/2006/relationships/image" Target="../media/image84.gif"/><Relationship Id="rId64" Type="http://schemas.openxmlformats.org/officeDocument/2006/relationships/image" Target="../media/image110.gif"/><Relationship Id="rId8" Type="http://schemas.openxmlformats.org/officeDocument/2006/relationships/image" Target="../media/image10.gif"/><Relationship Id="rId51" Type="http://schemas.openxmlformats.org/officeDocument/2006/relationships/image" Target="../media/image83.gif"/><Relationship Id="rId3" Type="http://schemas.openxmlformats.org/officeDocument/2006/relationships/image" Target="../media/image5.gif"/><Relationship Id="rId12" Type="http://schemas.openxmlformats.org/officeDocument/2006/relationships/image" Target="../media/image19.gif"/><Relationship Id="rId17" Type="http://schemas.openxmlformats.org/officeDocument/2006/relationships/image" Target="../media/image20.gif"/><Relationship Id="rId25" Type="http://schemas.openxmlformats.org/officeDocument/2006/relationships/image" Target="../media/image31.gif"/><Relationship Id="rId33" Type="http://schemas.openxmlformats.org/officeDocument/2006/relationships/image" Target="../media/image72.gif"/><Relationship Id="rId38" Type="http://schemas.openxmlformats.org/officeDocument/2006/relationships/image" Target="../media/image27.gif"/><Relationship Id="rId46" Type="http://schemas.openxmlformats.org/officeDocument/2006/relationships/image" Target="../media/image108.gif"/><Relationship Id="rId59" Type="http://schemas.openxmlformats.org/officeDocument/2006/relationships/image" Target="../media/image78.gif"/></Relationships>
</file>

<file path=xl/drawings/_rels/drawing1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8.gif"/><Relationship Id="rId18" Type="http://schemas.openxmlformats.org/officeDocument/2006/relationships/image" Target="../media/image17.gif"/><Relationship Id="rId26" Type="http://schemas.openxmlformats.org/officeDocument/2006/relationships/image" Target="../media/image48.gif"/><Relationship Id="rId39" Type="http://schemas.openxmlformats.org/officeDocument/2006/relationships/image" Target="../media/image65.gif"/><Relationship Id="rId21" Type="http://schemas.openxmlformats.org/officeDocument/2006/relationships/image" Target="../media/image53.gif"/><Relationship Id="rId34" Type="http://schemas.openxmlformats.org/officeDocument/2006/relationships/image" Target="../media/image47.gif"/><Relationship Id="rId42" Type="http://schemas.openxmlformats.org/officeDocument/2006/relationships/image" Target="../media/image18.gif"/><Relationship Id="rId47" Type="http://schemas.openxmlformats.org/officeDocument/2006/relationships/image" Target="../media/image109.gif"/><Relationship Id="rId50" Type="http://schemas.openxmlformats.org/officeDocument/2006/relationships/image" Target="../media/image90.gif"/><Relationship Id="rId55" Type="http://schemas.openxmlformats.org/officeDocument/2006/relationships/image" Target="../media/image108.gif"/><Relationship Id="rId7" Type="http://schemas.openxmlformats.org/officeDocument/2006/relationships/image" Target="../media/image9.gif"/><Relationship Id="rId2" Type="http://schemas.openxmlformats.org/officeDocument/2006/relationships/image" Target="../media/image91.gif"/><Relationship Id="rId16" Type="http://schemas.openxmlformats.org/officeDocument/2006/relationships/image" Target="../media/image45.gif"/><Relationship Id="rId20" Type="http://schemas.openxmlformats.org/officeDocument/2006/relationships/image" Target="../media/image27.gif"/><Relationship Id="rId29" Type="http://schemas.openxmlformats.org/officeDocument/2006/relationships/image" Target="../media/image112.gif"/><Relationship Id="rId41" Type="http://schemas.openxmlformats.org/officeDocument/2006/relationships/image" Target="../media/image32.gif"/><Relationship Id="rId54" Type="http://schemas.openxmlformats.org/officeDocument/2006/relationships/image" Target="../media/image98.gif"/><Relationship Id="rId62" Type="http://schemas.openxmlformats.org/officeDocument/2006/relationships/image" Target="../media/image110.gif"/><Relationship Id="rId1" Type="http://schemas.openxmlformats.org/officeDocument/2006/relationships/image" Target="../media/image4.gif"/><Relationship Id="rId6" Type="http://schemas.openxmlformats.org/officeDocument/2006/relationships/image" Target="../media/image5.gif"/><Relationship Id="rId11" Type="http://schemas.openxmlformats.org/officeDocument/2006/relationships/image" Target="../media/image26.gif"/><Relationship Id="rId24" Type="http://schemas.openxmlformats.org/officeDocument/2006/relationships/image" Target="../media/image15.gif"/><Relationship Id="rId32" Type="http://schemas.openxmlformats.org/officeDocument/2006/relationships/image" Target="../media/image73.gif"/><Relationship Id="rId37" Type="http://schemas.openxmlformats.org/officeDocument/2006/relationships/image" Target="../media/image72.gif"/><Relationship Id="rId40" Type="http://schemas.openxmlformats.org/officeDocument/2006/relationships/image" Target="../media/image46.gif"/><Relationship Id="rId45" Type="http://schemas.openxmlformats.org/officeDocument/2006/relationships/image" Target="../media/image23.gif"/><Relationship Id="rId53" Type="http://schemas.openxmlformats.org/officeDocument/2006/relationships/image" Target="../media/image93.gif"/><Relationship Id="rId58" Type="http://schemas.openxmlformats.org/officeDocument/2006/relationships/image" Target="../media/image22.gif"/><Relationship Id="rId5" Type="http://schemas.openxmlformats.org/officeDocument/2006/relationships/image" Target="../media/image7.gif"/><Relationship Id="rId15" Type="http://schemas.openxmlformats.org/officeDocument/2006/relationships/image" Target="../media/image43.gif"/><Relationship Id="rId23" Type="http://schemas.openxmlformats.org/officeDocument/2006/relationships/image" Target="../media/image29.gif"/><Relationship Id="rId28" Type="http://schemas.openxmlformats.org/officeDocument/2006/relationships/image" Target="../media/image11.gif"/><Relationship Id="rId36" Type="http://schemas.openxmlformats.org/officeDocument/2006/relationships/image" Target="../media/image44.gif"/><Relationship Id="rId49" Type="http://schemas.openxmlformats.org/officeDocument/2006/relationships/image" Target="../media/image84.gif"/><Relationship Id="rId57" Type="http://schemas.openxmlformats.org/officeDocument/2006/relationships/image" Target="../media/image60.gif"/><Relationship Id="rId61" Type="http://schemas.openxmlformats.org/officeDocument/2006/relationships/image" Target="../media/image83.gif"/><Relationship Id="rId10" Type="http://schemas.openxmlformats.org/officeDocument/2006/relationships/image" Target="../media/image10.gif"/><Relationship Id="rId19" Type="http://schemas.openxmlformats.org/officeDocument/2006/relationships/image" Target="../media/image13.gif"/><Relationship Id="rId31" Type="http://schemas.openxmlformats.org/officeDocument/2006/relationships/image" Target="../media/image31.gif"/><Relationship Id="rId44" Type="http://schemas.openxmlformats.org/officeDocument/2006/relationships/image" Target="../media/image103.gif"/><Relationship Id="rId52" Type="http://schemas.openxmlformats.org/officeDocument/2006/relationships/image" Target="../media/image113.gif"/><Relationship Id="rId60" Type="http://schemas.openxmlformats.org/officeDocument/2006/relationships/image" Target="../media/image114.gif"/><Relationship Id="rId4" Type="http://schemas.openxmlformats.org/officeDocument/2006/relationships/image" Target="../media/image6.gif"/><Relationship Id="rId9" Type="http://schemas.openxmlformats.org/officeDocument/2006/relationships/image" Target="../media/image70.gif"/><Relationship Id="rId14" Type="http://schemas.openxmlformats.org/officeDocument/2006/relationships/image" Target="../media/image12.gif"/><Relationship Id="rId22" Type="http://schemas.openxmlformats.org/officeDocument/2006/relationships/image" Target="../media/image16.gif"/><Relationship Id="rId27" Type="http://schemas.openxmlformats.org/officeDocument/2006/relationships/image" Target="../media/image21.gif"/><Relationship Id="rId30" Type="http://schemas.openxmlformats.org/officeDocument/2006/relationships/image" Target="../media/image77.gif"/><Relationship Id="rId35" Type="http://schemas.openxmlformats.org/officeDocument/2006/relationships/image" Target="../media/image41.gif"/><Relationship Id="rId43" Type="http://schemas.openxmlformats.org/officeDocument/2006/relationships/image" Target="../media/image51.gif"/><Relationship Id="rId48" Type="http://schemas.openxmlformats.org/officeDocument/2006/relationships/image" Target="../media/image62.gif"/><Relationship Id="rId56" Type="http://schemas.openxmlformats.org/officeDocument/2006/relationships/image" Target="../media/image59.gif"/><Relationship Id="rId8" Type="http://schemas.openxmlformats.org/officeDocument/2006/relationships/image" Target="../media/image14.gif"/><Relationship Id="rId51" Type="http://schemas.openxmlformats.org/officeDocument/2006/relationships/image" Target="../media/image24.gif"/><Relationship Id="rId3" Type="http://schemas.openxmlformats.org/officeDocument/2006/relationships/image" Target="../media/image19.gif"/><Relationship Id="rId12" Type="http://schemas.openxmlformats.org/officeDocument/2006/relationships/image" Target="../media/image8.gif"/><Relationship Id="rId17" Type="http://schemas.openxmlformats.org/officeDocument/2006/relationships/image" Target="../media/image20.gif"/><Relationship Id="rId25" Type="http://schemas.openxmlformats.org/officeDocument/2006/relationships/image" Target="../media/image33.gif"/><Relationship Id="rId33" Type="http://schemas.openxmlformats.org/officeDocument/2006/relationships/image" Target="../media/image25.gif"/><Relationship Id="rId38" Type="http://schemas.openxmlformats.org/officeDocument/2006/relationships/image" Target="../media/image40.gif"/><Relationship Id="rId46" Type="http://schemas.openxmlformats.org/officeDocument/2006/relationships/image" Target="../media/image100.gif"/><Relationship Id="rId59" Type="http://schemas.openxmlformats.org/officeDocument/2006/relationships/image" Target="../media/image36.gif"/></Relationships>
</file>

<file path=xl/drawings/_rels/drawing1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gif"/><Relationship Id="rId18" Type="http://schemas.openxmlformats.org/officeDocument/2006/relationships/image" Target="../media/image43.gif"/><Relationship Id="rId26" Type="http://schemas.openxmlformats.org/officeDocument/2006/relationships/image" Target="../media/image40.gif"/><Relationship Id="rId39" Type="http://schemas.openxmlformats.org/officeDocument/2006/relationships/image" Target="../media/image107.gif"/><Relationship Id="rId21" Type="http://schemas.openxmlformats.org/officeDocument/2006/relationships/image" Target="../media/image45.gif"/><Relationship Id="rId34" Type="http://schemas.openxmlformats.org/officeDocument/2006/relationships/image" Target="../media/image11.gif"/><Relationship Id="rId42" Type="http://schemas.openxmlformats.org/officeDocument/2006/relationships/image" Target="../media/image72.gif"/><Relationship Id="rId47" Type="http://schemas.openxmlformats.org/officeDocument/2006/relationships/image" Target="../media/image62.gif"/><Relationship Id="rId50" Type="http://schemas.openxmlformats.org/officeDocument/2006/relationships/image" Target="../media/image47.gif"/><Relationship Id="rId55" Type="http://schemas.openxmlformats.org/officeDocument/2006/relationships/image" Target="../media/image90.gif"/><Relationship Id="rId63" Type="http://schemas.openxmlformats.org/officeDocument/2006/relationships/image" Target="../media/image59.gif"/><Relationship Id="rId7" Type="http://schemas.openxmlformats.org/officeDocument/2006/relationships/image" Target="../media/image14.gif"/><Relationship Id="rId2" Type="http://schemas.openxmlformats.org/officeDocument/2006/relationships/image" Target="../media/image91.gif"/><Relationship Id="rId16" Type="http://schemas.openxmlformats.org/officeDocument/2006/relationships/image" Target="../media/image70.gif"/><Relationship Id="rId20" Type="http://schemas.openxmlformats.org/officeDocument/2006/relationships/image" Target="../media/image29.gif"/><Relationship Id="rId29" Type="http://schemas.openxmlformats.org/officeDocument/2006/relationships/image" Target="../media/image36.gif"/><Relationship Id="rId41" Type="http://schemas.openxmlformats.org/officeDocument/2006/relationships/image" Target="../media/image60.gif"/><Relationship Id="rId54" Type="http://schemas.openxmlformats.org/officeDocument/2006/relationships/image" Target="../media/image100.gif"/><Relationship Id="rId62" Type="http://schemas.openxmlformats.org/officeDocument/2006/relationships/image" Target="../media/image41.gif"/><Relationship Id="rId1" Type="http://schemas.openxmlformats.org/officeDocument/2006/relationships/image" Target="../media/image4.gif"/><Relationship Id="rId6" Type="http://schemas.openxmlformats.org/officeDocument/2006/relationships/image" Target="../media/image5.gif"/><Relationship Id="rId11" Type="http://schemas.openxmlformats.org/officeDocument/2006/relationships/image" Target="../media/image51.gif"/><Relationship Id="rId24" Type="http://schemas.openxmlformats.org/officeDocument/2006/relationships/image" Target="../media/image20.gif"/><Relationship Id="rId32" Type="http://schemas.openxmlformats.org/officeDocument/2006/relationships/image" Target="../media/image64.gif"/><Relationship Id="rId37" Type="http://schemas.openxmlformats.org/officeDocument/2006/relationships/image" Target="../media/image37.gif"/><Relationship Id="rId40" Type="http://schemas.openxmlformats.org/officeDocument/2006/relationships/image" Target="../media/image79.gif"/><Relationship Id="rId45" Type="http://schemas.openxmlformats.org/officeDocument/2006/relationships/image" Target="../media/image44.gif"/><Relationship Id="rId53" Type="http://schemas.openxmlformats.org/officeDocument/2006/relationships/image" Target="../media/image21.gif"/><Relationship Id="rId58" Type="http://schemas.openxmlformats.org/officeDocument/2006/relationships/image" Target="../media/image113.gif"/><Relationship Id="rId66" Type="http://schemas.openxmlformats.org/officeDocument/2006/relationships/image" Target="../media/image78.gif"/><Relationship Id="rId5" Type="http://schemas.openxmlformats.org/officeDocument/2006/relationships/image" Target="../media/image8.gif"/><Relationship Id="rId15" Type="http://schemas.openxmlformats.org/officeDocument/2006/relationships/image" Target="../media/image31.gif"/><Relationship Id="rId23" Type="http://schemas.openxmlformats.org/officeDocument/2006/relationships/image" Target="../media/image23.gif"/><Relationship Id="rId28" Type="http://schemas.openxmlformats.org/officeDocument/2006/relationships/image" Target="../media/image73.gif"/><Relationship Id="rId36" Type="http://schemas.openxmlformats.org/officeDocument/2006/relationships/image" Target="../media/image96.gif"/><Relationship Id="rId49" Type="http://schemas.openxmlformats.org/officeDocument/2006/relationships/image" Target="../media/image109.gif"/><Relationship Id="rId57" Type="http://schemas.openxmlformats.org/officeDocument/2006/relationships/image" Target="../media/image112.gif"/><Relationship Id="rId61" Type="http://schemas.openxmlformats.org/officeDocument/2006/relationships/image" Target="../media/image83.gif"/><Relationship Id="rId10" Type="http://schemas.openxmlformats.org/officeDocument/2006/relationships/image" Target="../media/image9.gif"/><Relationship Id="rId19" Type="http://schemas.openxmlformats.org/officeDocument/2006/relationships/image" Target="../media/image28.gif"/><Relationship Id="rId31" Type="http://schemas.openxmlformats.org/officeDocument/2006/relationships/image" Target="../media/image18.gif"/><Relationship Id="rId44" Type="http://schemas.openxmlformats.org/officeDocument/2006/relationships/image" Target="../media/image24.gif"/><Relationship Id="rId52" Type="http://schemas.openxmlformats.org/officeDocument/2006/relationships/image" Target="../media/image52.gif"/><Relationship Id="rId60" Type="http://schemas.openxmlformats.org/officeDocument/2006/relationships/image" Target="../media/image103.gif"/><Relationship Id="rId65" Type="http://schemas.openxmlformats.org/officeDocument/2006/relationships/image" Target="../media/image53.gif"/><Relationship Id="rId4" Type="http://schemas.openxmlformats.org/officeDocument/2006/relationships/image" Target="../media/image7.gif"/><Relationship Id="rId9" Type="http://schemas.openxmlformats.org/officeDocument/2006/relationships/image" Target="../media/image10.gif"/><Relationship Id="rId14" Type="http://schemas.openxmlformats.org/officeDocument/2006/relationships/image" Target="../media/image26.gif"/><Relationship Id="rId22" Type="http://schemas.openxmlformats.org/officeDocument/2006/relationships/image" Target="../media/image19.gif"/><Relationship Id="rId27" Type="http://schemas.openxmlformats.org/officeDocument/2006/relationships/image" Target="../media/image84.gif"/><Relationship Id="rId30" Type="http://schemas.openxmlformats.org/officeDocument/2006/relationships/image" Target="../media/image65.gif"/><Relationship Id="rId35" Type="http://schemas.openxmlformats.org/officeDocument/2006/relationships/image" Target="../media/image27.gif"/><Relationship Id="rId43" Type="http://schemas.openxmlformats.org/officeDocument/2006/relationships/image" Target="../media/image76.gif"/><Relationship Id="rId48" Type="http://schemas.openxmlformats.org/officeDocument/2006/relationships/image" Target="../media/image35.gif"/><Relationship Id="rId56" Type="http://schemas.openxmlformats.org/officeDocument/2006/relationships/image" Target="../media/image115.gif"/><Relationship Id="rId64" Type="http://schemas.openxmlformats.org/officeDocument/2006/relationships/image" Target="../media/image71.gif"/><Relationship Id="rId8" Type="http://schemas.openxmlformats.org/officeDocument/2006/relationships/image" Target="../media/image17.gif"/><Relationship Id="rId51" Type="http://schemas.openxmlformats.org/officeDocument/2006/relationships/image" Target="../media/image32.gif"/><Relationship Id="rId3" Type="http://schemas.openxmlformats.org/officeDocument/2006/relationships/image" Target="../media/image6.gif"/><Relationship Id="rId12" Type="http://schemas.openxmlformats.org/officeDocument/2006/relationships/image" Target="../media/image12.gif"/><Relationship Id="rId17" Type="http://schemas.openxmlformats.org/officeDocument/2006/relationships/image" Target="../media/image48.gif"/><Relationship Id="rId25" Type="http://schemas.openxmlformats.org/officeDocument/2006/relationships/image" Target="../media/image33.gif"/><Relationship Id="rId33" Type="http://schemas.openxmlformats.org/officeDocument/2006/relationships/image" Target="../media/image15.gif"/><Relationship Id="rId38" Type="http://schemas.openxmlformats.org/officeDocument/2006/relationships/image" Target="../media/image25.gif"/><Relationship Id="rId46" Type="http://schemas.openxmlformats.org/officeDocument/2006/relationships/image" Target="../media/image46.gif"/><Relationship Id="rId59" Type="http://schemas.openxmlformats.org/officeDocument/2006/relationships/image" Target="../media/image114.gif"/></Relationships>
</file>

<file path=xl/drawings/_rels/drawing1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gif"/><Relationship Id="rId18" Type="http://schemas.openxmlformats.org/officeDocument/2006/relationships/image" Target="../media/image14.gif"/><Relationship Id="rId26" Type="http://schemas.openxmlformats.org/officeDocument/2006/relationships/image" Target="../media/image40.gif"/><Relationship Id="rId39" Type="http://schemas.openxmlformats.org/officeDocument/2006/relationships/image" Target="../media/image73.gif"/><Relationship Id="rId21" Type="http://schemas.openxmlformats.org/officeDocument/2006/relationships/image" Target="../media/image31.gif"/><Relationship Id="rId34" Type="http://schemas.openxmlformats.org/officeDocument/2006/relationships/image" Target="../media/image37.gif"/><Relationship Id="rId42" Type="http://schemas.openxmlformats.org/officeDocument/2006/relationships/image" Target="../media/image103.gif"/><Relationship Id="rId47" Type="http://schemas.openxmlformats.org/officeDocument/2006/relationships/image" Target="../media/image41.gif"/><Relationship Id="rId50" Type="http://schemas.openxmlformats.org/officeDocument/2006/relationships/image" Target="../media/image76.gif"/><Relationship Id="rId55" Type="http://schemas.openxmlformats.org/officeDocument/2006/relationships/image" Target="../media/image47.gif"/><Relationship Id="rId63" Type="http://schemas.openxmlformats.org/officeDocument/2006/relationships/image" Target="../media/image60.gif"/><Relationship Id="rId7" Type="http://schemas.openxmlformats.org/officeDocument/2006/relationships/image" Target="../media/image26.gif"/><Relationship Id="rId2" Type="http://schemas.openxmlformats.org/officeDocument/2006/relationships/image" Target="../media/image4.gif"/><Relationship Id="rId16" Type="http://schemas.openxmlformats.org/officeDocument/2006/relationships/image" Target="../media/image10.gif"/><Relationship Id="rId20" Type="http://schemas.openxmlformats.org/officeDocument/2006/relationships/image" Target="../media/image70.gif"/><Relationship Id="rId29" Type="http://schemas.openxmlformats.org/officeDocument/2006/relationships/image" Target="../media/image32.gif"/><Relationship Id="rId41" Type="http://schemas.openxmlformats.org/officeDocument/2006/relationships/image" Target="../media/image113.gif"/><Relationship Id="rId54" Type="http://schemas.openxmlformats.org/officeDocument/2006/relationships/image" Target="../media/image69.gif"/><Relationship Id="rId62" Type="http://schemas.openxmlformats.org/officeDocument/2006/relationships/image" Target="../media/image114.gif"/><Relationship Id="rId1" Type="http://schemas.openxmlformats.org/officeDocument/2006/relationships/image" Target="../media/image91.gif"/><Relationship Id="rId6" Type="http://schemas.openxmlformats.org/officeDocument/2006/relationships/image" Target="../media/image6.gif"/><Relationship Id="rId11" Type="http://schemas.openxmlformats.org/officeDocument/2006/relationships/image" Target="../media/image8.gif"/><Relationship Id="rId24" Type="http://schemas.openxmlformats.org/officeDocument/2006/relationships/image" Target="../media/image11.gif"/><Relationship Id="rId32" Type="http://schemas.openxmlformats.org/officeDocument/2006/relationships/image" Target="../media/image36.gif"/><Relationship Id="rId37" Type="http://schemas.openxmlformats.org/officeDocument/2006/relationships/image" Target="../media/image79.gif"/><Relationship Id="rId40" Type="http://schemas.openxmlformats.org/officeDocument/2006/relationships/image" Target="../media/image109.gif"/><Relationship Id="rId45" Type="http://schemas.openxmlformats.org/officeDocument/2006/relationships/image" Target="../media/image64.gif"/><Relationship Id="rId53" Type="http://schemas.openxmlformats.org/officeDocument/2006/relationships/image" Target="../media/image96.gif"/><Relationship Id="rId58" Type="http://schemas.openxmlformats.org/officeDocument/2006/relationships/image" Target="../media/image24.gif"/><Relationship Id="rId5" Type="http://schemas.openxmlformats.org/officeDocument/2006/relationships/image" Target="../media/image9.gif"/><Relationship Id="rId15" Type="http://schemas.openxmlformats.org/officeDocument/2006/relationships/image" Target="../media/image23.gif"/><Relationship Id="rId23" Type="http://schemas.openxmlformats.org/officeDocument/2006/relationships/image" Target="../media/image45.gif"/><Relationship Id="rId28" Type="http://schemas.openxmlformats.org/officeDocument/2006/relationships/image" Target="../media/image15.gif"/><Relationship Id="rId36" Type="http://schemas.openxmlformats.org/officeDocument/2006/relationships/image" Target="../media/image107.gif"/><Relationship Id="rId49" Type="http://schemas.openxmlformats.org/officeDocument/2006/relationships/image" Target="../media/image62.gif"/><Relationship Id="rId57" Type="http://schemas.openxmlformats.org/officeDocument/2006/relationships/image" Target="../media/image59.gif"/><Relationship Id="rId61" Type="http://schemas.openxmlformats.org/officeDocument/2006/relationships/image" Target="../media/image25.gif"/><Relationship Id="rId10" Type="http://schemas.openxmlformats.org/officeDocument/2006/relationships/image" Target="../media/image12.gif"/><Relationship Id="rId19" Type="http://schemas.openxmlformats.org/officeDocument/2006/relationships/image" Target="../media/image43.gif"/><Relationship Id="rId31" Type="http://schemas.openxmlformats.org/officeDocument/2006/relationships/image" Target="../media/image53.gif"/><Relationship Id="rId44" Type="http://schemas.openxmlformats.org/officeDocument/2006/relationships/image" Target="../media/image44.gif"/><Relationship Id="rId52" Type="http://schemas.openxmlformats.org/officeDocument/2006/relationships/image" Target="../media/image95.gif"/><Relationship Id="rId60" Type="http://schemas.openxmlformats.org/officeDocument/2006/relationships/image" Target="../media/image52.gif"/><Relationship Id="rId4" Type="http://schemas.openxmlformats.org/officeDocument/2006/relationships/image" Target="../media/image5.gif"/><Relationship Id="rId9" Type="http://schemas.openxmlformats.org/officeDocument/2006/relationships/image" Target="../media/image7.gif"/><Relationship Id="rId14" Type="http://schemas.openxmlformats.org/officeDocument/2006/relationships/image" Target="../media/image29.gif"/><Relationship Id="rId22" Type="http://schemas.openxmlformats.org/officeDocument/2006/relationships/image" Target="../media/image28.gif"/><Relationship Id="rId27" Type="http://schemas.openxmlformats.org/officeDocument/2006/relationships/image" Target="../media/image18.gif"/><Relationship Id="rId30" Type="http://schemas.openxmlformats.org/officeDocument/2006/relationships/image" Target="../media/image46.gif"/><Relationship Id="rId35" Type="http://schemas.openxmlformats.org/officeDocument/2006/relationships/image" Target="../media/image27.gif"/><Relationship Id="rId43" Type="http://schemas.openxmlformats.org/officeDocument/2006/relationships/image" Target="../media/image112.gif"/><Relationship Id="rId48" Type="http://schemas.openxmlformats.org/officeDocument/2006/relationships/image" Target="../media/image98.gif"/><Relationship Id="rId56" Type="http://schemas.openxmlformats.org/officeDocument/2006/relationships/image" Target="../media/image35.gif"/><Relationship Id="rId8" Type="http://schemas.openxmlformats.org/officeDocument/2006/relationships/image" Target="../media/image17.gif"/><Relationship Id="rId51" Type="http://schemas.openxmlformats.org/officeDocument/2006/relationships/image" Target="../media/image65.gif"/><Relationship Id="rId3" Type="http://schemas.openxmlformats.org/officeDocument/2006/relationships/image" Target="../media/image19.gif"/><Relationship Id="rId12" Type="http://schemas.openxmlformats.org/officeDocument/2006/relationships/image" Target="../media/image51.gif"/><Relationship Id="rId17" Type="http://schemas.openxmlformats.org/officeDocument/2006/relationships/image" Target="../media/image20.gif"/><Relationship Id="rId25" Type="http://schemas.openxmlformats.org/officeDocument/2006/relationships/image" Target="../media/image72.gif"/><Relationship Id="rId33" Type="http://schemas.openxmlformats.org/officeDocument/2006/relationships/image" Target="../media/image48.gif"/><Relationship Id="rId38" Type="http://schemas.openxmlformats.org/officeDocument/2006/relationships/image" Target="../media/image33.gif"/><Relationship Id="rId46" Type="http://schemas.openxmlformats.org/officeDocument/2006/relationships/image" Target="../media/image63.gif"/><Relationship Id="rId59" Type="http://schemas.openxmlformats.org/officeDocument/2006/relationships/image" Target="../media/image39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gif"/><Relationship Id="rId18" Type="http://schemas.openxmlformats.org/officeDocument/2006/relationships/image" Target="../media/image21.gif"/><Relationship Id="rId26" Type="http://schemas.openxmlformats.org/officeDocument/2006/relationships/image" Target="../media/image29.gif"/><Relationship Id="rId39" Type="http://schemas.openxmlformats.org/officeDocument/2006/relationships/image" Target="../media/image42.gif"/><Relationship Id="rId21" Type="http://schemas.openxmlformats.org/officeDocument/2006/relationships/image" Target="../media/image24.gif"/><Relationship Id="rId34" Type="http://schemas.openxmlformats.org/officeDocument/2006/relationships/image" Target="../media/image37.gif"/><Relationship Id="rId42" Type="http://schemas.openxmlformats.org/officeDocument/2006/relationships/image" Target="../media/image45.gif"/><Relationship Id="rId47" Type="http://schemas.openxmlformats.org/officeDocument/2006/relationships/image" Target="../media/image50.gif"/><Relationship Id="rId50" Type="http://schemas.openxmlformats.org/officeDocument/2006/relationships/image" Target="../media/image1.gif"/><Relationship Id="rId55" Type="http://schemas.openxmlformats.org/officeDocument/2006/relationships/image" Target="../media/image57.gif"/><Relationship Id="rId63" Type="http://schemas.openxmlformats.org/officeDocument/2006/relationships/image" Target="../media/image65.gif"/><Relationship Id="rId68" Type="http://schemas.openxmlformats.org/officeDocument/2006/relationships/image" Target="../media/image70.gif"/><Relationship Id="rId7" Type="http://schemas.openxmlformats.org/officeDocument/2006/relationships/image" Target="../media/image10.gif"/><Relationship Id="rId2" Type="http://schemas.openxmlformats.org/officeDocument/2006/relationships/image" Target="../media/image5.gif"/><Relationship Id="rId16" Type="http://schemas.openxmlformats.org/officeDocument/2006/relationships/image" Target="../media/image19.gif"/><Relationship Id="rId29" Type="http://schemas.openxmlformats.org/officeDocument/2006/relationships/image" Target="../media/image32.gif"/><Relationship Id="rId1" Type="http://schemas.openxmlformats.org/officeDocument/2006/relationships/image" Target="../media/image4.gif"/><Relationship Id="rId6" Type="http://schemas.openxmlformats.org/officeDocument/2006/relationships/image" Target="../media/image9.gif"/><Relationship Id="rId11" Type="http://schemas.openxmlformats.org/officeDocument/2006/relationships/image" Target="../media/image14.gif"/><Relationship Id="rId24" Type="http://schemas.openxmlformats.org/officeDocument/2006/relationships/image" Target="../media/image27.gif"/><Relationship Id="rId32" Type="http://schemas.openxmlformats.org/officeDocument/2006/relationships/image" Target="../media/image35.gif"/><Relationship Id="rId37" Type="http://schemas.openxmlformats.org/officeDocument/2006/relationships/image" Target="../media/image40.gif"/><Relationship Id="rId40" Type="http://schemas.openxmlformats.org/officeDocument/2006/relationships/image" Target="../media/image43.gif"/><Relationship Id="rId45" Type="http://schemas.openxmlformats.org/officeDocument/2006/relationships/image" Target="../media/image48.gif"/><Relationship Id="rId53" Type="http://schemas.openxmlformats.org/officeDocument/2006/relationships/image" Target="../media/image55.gif"/><Relationship Id="rId58" Type="http://schemas.openxmlformats.org/officeDocument/2006/relationships/image" Target="../media/image60.gif"/><Relationship Id="rId66" Type="http://schemas.openxmlformats.org/officeDocument/2006/relationships/image" Target="../media/image68.gif"/><Relationship Id="rId5" Type="http://schemas.openxmlformats.org/officeDocument/2006/relationships/image" Target="../media/image8.gif"/><Relationship Id="rId15" Type="http://schemas.openxmlformats.org/officeDocument/2006/relationships/image" Target="../media/image18.gif"/><Relationship Id="rId23" Type="http://schemas.openxmlformats.org/officeDocument/2006/relationships/image" Target="../media/image26.gif"/><Relationship Id="rId28" Type="http://schemas.openxmlformats.org/officeDocument/2006/relationships/image" Target="../media/image31.gif"/><Relationship Id="rId36" Type="http://schemas.openxmlformats.org/officeDocument/2006/relationships/image" Target="../media/image39.gif"/><Relationship Id="rId49" Type="http://schemas.openxmlformats.org/officeDocument/2006/relationships/image" Target="../media/image52.gif"/><Relationship Id="rId57" Type="http://schemas.openxmlformats.org/officeDocument/2006/relationships/image" Target="../media/image59.gif"/><Relationship Id="rId61" Type="http://schemas.openxmlformats.org/officeDocument/2006/relationships/image" Target="../media/image63.gif"/><Relationship Id="rId10" Type="http://schemas.openxmlformats.org/officeDocument/2006/relationships/image" Target="../media/image13.gif"/><Relationship Id="rId19" Type="http://schemas.openxmlformats.org/officeDocument/2006/relationships/image" Target="../media/image22.gif"/><Relationship Id="rId31" Type="http://schemas.openxmlformats.org/officeDocument/2006/relationships/image" Target="../media/image34.gif"/><Relationship Id="rId44" Type="http://schemas.openxmlformats.org/officeDocument/2006/relationships/image" Target="../media/image47.gif"/><Relationship Id="rId52" Type="http://schemas.openxmlformats.org/officeDocument/2006/relationships/image" Target="../media/image54.gif"/><Relationship Id="rId60" Type="http://schemas.openxmlformats.org/officeDocument/2006/relationships/image" Target="../media/image62.gif"/><Relationship Id="rId65" Type="http://schemas.openxmlformats.org/officeDocument/2006/relationships/image" Target="../media/image67.gif"/><Relationship Id="rId4" Type="http://schemas.openxmlformats.org/officeDocument/2006/relationships/image" Target="../media/image7.gif"/><Relationship Id="rId9" Type="http://schemas.openxmlformats.org/officeDocument/2006/relationships/image" Target="../media/image12.gif"/><Relationship Id="rId14" Type="http://schemas.openxmlformats.org/officeDocument/2006/relationships/image" Target="../media/image17.gif"/><Relationship Id="rId22" Type="http://schemas.openxmlformats.org/officeDocument/2006/relationships/image" Target="../media/image25.gif"/><Relationship Id="rId27" Type="http://schemas.openxmlformats.org/officeDocument/2006/relationships/image" Target="../media/image30.gif"/><Relationship Id="rId30" Type="http://schemas.openxmlformats.org/officeDocument/2006/relationships/image" Target="../media/image33.gif"/><Relationship Id="rId35" Type="http://schemas.openxmlformats.org/officeDocument/2006/relationships/image" Target="../media/image38.gif"/><Relationship Id="rId43" Type="http://schemas.openxmlformats.org/officeDocument/2006/relationships/image" Target="../media/image46.gif"/><Relationship Id="rId48" Type="http://schemas.openxmlformats.org/officeDocument/2006/relationships/image" Target="../media/image51.gif"/><Relationship Id="rId56" Type="http://schemas.openxmlformats.org/officeDocument/2006/relationships/image" Target="../media/image58.gif"/><Relationship Id="rId64" Type="http://schemas.openxmlformats.org/officeDocument/2006/relationships/image" Target="../media/image66.gif"/><Relationship Id="rId8" Type="http://schemas.openxmlformats.org/officeDocument/2006/relationships/image" Target="../media/image11.gif"/><Relationship Id="rId51" Type="http://schemas.openxmlformats.org/officeDocument/2006/relationships/image" Target="../media/image53.gif"/><Relationship Id="rId3" Type="http://schemas.openxmlformats.org/officeDocument/2006/relationships/image" Target="../media/image6.gif"/><Relationship Id="rId12" Type="http://schemas.openxmlformats.org/officeDocument/2006/relationships/image" Target="../media/image15.gif"/><Relationship Id="rId17" Type="http://schemas.openxmlformats.org/officeDocument/2006/relationships/image" Target="../media/image20.gif"/><Relationship Id="rId25" Type="http://schemas.openxmlformats.org/officeDocument/2006/relationships/image" Target="../media/image28.gif"/><Relationship Id="rId33" Type="http://schemas.openxmlformats.org/officeDocument/2006/relationships/image" Target="../media/image36.gif"/><Relationship Id="rId38" Type="http://schemas.openxmlformats.org/officeDocument/2006/relationships/image" Target="../media/image41.gif"/><Relationship Id="rId46" Type="http://schemas.openxmlformats.org/officeDocument/2006/relationships/image" Target="../media/image49.gif"/><Relationship Id="rId59" Type="http://schemas.openxmlformats.org/officeDocument/2006/relationships/image" Target="../media/image61.gif"/><Relationship Id="rId67" Type="http://schemas.openxmlformats.org/officeDocument/2006/relationships/image" Target="../media/image69.gif"/><Relationship Id="rId20" Type="http://schemas.openxmlformats.org/officeDocument/2006/relationships/image" Target="../media/image23.gif"/><Relationship Id="rId41" Type="http://schemas.openxmlformats.org/officeDocument/2006/relationships/image" Target="../media/image44.gif"/><Relationship Id="rId54" Type="http://schemas.openxmlformats.org/officeDocument/2006/relationships/image" Target="../media/image56.gif"/><Relationship Id="rId62" Type="http://schemas.openxmlformats.org/officeDocument/2006/relationships/image" Target="../media/image64.gif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5.gif"/><Relationship Id="rId18" Type="http://schemas.openxmlformats.org/officeDocument/2006/relationships/image" Target="../media/image41.gif"/><Relationship Id="rId26" Type="http://schemas.openxmlformats.org/officeDocument/2006/relationships/image" Target="../media/image33.gif"/><Relationship Id="rId39" Type="http://schemas.openxmlformats.org/officeDocument/2006/relationships/image" Target="../media/image30.gif"/><Relationship Id="rId21" Type="http://schemas.openxmlformats.org/officeDocument/2006/relationships/image" Target="../media/image18.gif"/><Relationship Id="rId34" Type="http://schemas.openxmlformats.org/officeDocument/2006/relationships/image" Target="../media/image24.gif"/><Relationship Id="rId42" Type="http://schemas.openxmlformats.org/officeDocument/2006/relationships/image" Target="../media/image17.gif"/><Relationship Id="rId47" Type="http://schemas.openxmlformats.org/officeDocument/2006/relationships/image" Target="../media/image75.gif"/><Relationship Id="rId50" Type="http://schemas.openxmlformats.org/officeDocument/2006/relationships/image" Target="../media/image36.gif"/><Relationship Id="rId55" Type="http://schemas.openxmlformats.org/officeDocument/2006/relationships/image" Target="../media/image60.gif"/><Relationship Id="rId63" Type="http://schemas.openxmlformats.org/officeDocument/2006/relationships/image" Target="../media/image82.gif"/><Relationship Id="rId7" Type="http://schemas.openxmlformats.org/officeDocument/2006/relationships/image" Target="../media/image7.gif"/><Relationship Id="rId2" Type="http://schemas.openxmlformats.org/officeDocument/2006/relationships/image" Target="../media/image5.gif"/><Relationship Id="rId16" Type="http://schemas.openxmlformats.org/officeDocument/2006/relationships/image" Target="../media/image16.gif"/><Relationship Id="rId20" Type="http://schemas.openxmlformats.org/officeDocument/2006/relationships/image" Target="../media/image37.gif"/><Relationship Id="rId29" Type="http://schemas.openxmlformats.org/officeDocument/2006/relationships/image" Target="../media/image12.gif"/><Relationship Id="rId41" Type="http://schemas.openxmlformats.org/officeDocument/2006/relationships/image" Target="../media/image56.gif"/><Relationship Id="rId54" Type="http://schemas.openxmlformats.org/officeDocument/2006/relationships/image" Target="../media/image53.gif"/><Relationship Id="rId62" Type="http://schemas.openxmlformats.org/officeDocument/2006/relationships/image" Target="../media/image81.gif"/><Relationship Id="rId1" Type="http://schemas.openxmlformats.org/officeDocument/2006/relationships/image" Target="../media/image4.gif"/><Relationship Id="rId6" Type="http://schemas.openxmlformats.org/officeDocument/2006/relationships/image" Target="../media/image9.gif"/><Relationship Id="rId11" Type="http://schemas.openxmlformats.org/officeDocument/2006/relationships/image" Target="../media/image23.gif"/><Relationship Id="rId24" Type="http://schemas.openxmlformats.org/officeDocument/2006/relationships/image" Target="../media/image38.gif"/><Relationship Id="rId32" Type="http://schemas.openxmlformats.org/officeDocument/2006/relationships/image" Target="../media/image26.gif"/><Relationship Id="rId37" Type="http://schemas.openxmlformats.org/officeDocument/2006/relationships/image" Target="../media/image73.gif"/><Relationship Id="rId40" Type="http://schemas.openxmlformats.org/officeDocument/2006/relationships/image" Target="../media/image29.gif"/><Relationship Id="rId45" Type="http://schemas.openxmlformats.org/officeDocument/2006/relationships/image" Target="../media/image21.gif"/><Relationship Id="rId53" Type="http://schemas.openxmlformats.org/officeDocument/2006/relationships/image" Target="../media/image78.gif"/><Relationship Id="rId58" Type="http://schemas.openxmlformats.org/officeDocument/2006/relationships/image" Target="../media/image34.gif"/><Relationship Id="rId66" Type="http://schemas.openxmlformats.org/officeDocument/2006/relationships/image" Target="../media/image63.gif"/><Relationship Id="rId5" Type="http://schemas.openxmlformats.org/officeDocument/2006/relationships/image" Target="../media/image70.gif"/><Relationship Id="rId15" Type="http://schemas.openxmlformats.org/officeDocument/2006/relationships/image" Target="../media/image11.gif"/><Relationship Id="rId23" Type="http://schemas.openxmlformats.org/officeDocument/2006/relationships/image" Target="../media/image39.gif"/><Relationship Id="rId28" Type="http://schemas.openxmlformats.org/officeDocument/2006/relationships/image" Target="../media/image40.gif"/><Relationship Id="rId36" Type="http://schemas.openxmlformats.org/officeDocument/2006/relationships/image" Target="../media/image51.gif"/><Relationship Id="rId49" Type="http://schemas.openxmlformats.org/officeDocument/2006/relationships/image" Target="../media/image77.gif"/><Relationship Id="rId57" Type="http://schemas.openxmlformats.org/officeDocument/2006/relationships/image" Target="../media/image79.gif"/><Relationship Id="rId61" Type="http://schemas.openxmlformats.org/officeDocument/2006/relationships/image" Target="../media/image80.gif"/><Relationship Id="rId10" Type="http://schemas.openxmlformats.org/officeDocument/2006/relationships/image" Target="../media/image2.gif"/><Relationship Id="rId19" Type="http://schemas.openxmlformats.org/officeDocument/2006/relationships/image" Target="../media/image31.gif"/><Relationship Id="rId31" Type="http://schemas.openxmlformats.org/officeDocument/2006/relationships/image" Target="../media/image42.gif"/><Relationship Id="rId44" Type="http://schemas.openxmlformats.org/officeDocument/2006/relationships/image" Target="../media/image20.gif"/><Relationship Id="rId52" Type="http://schemas.openxmlformats.org/officeDocument/2006/relationships/image" Target="../media/image27.gif"/><Relationship Id="rId60" Type="http://schemas.openxmlformats.org/officeDocument/2006/relationships/image" Target="../media/image54.gif"/><Relationship Id="rId65" Type="http://schemas.openxmlformats.org/officeDocument/2006/relationships/image" Target="../media/image55.gif"/><Relationship Id="rId4" Type="http://schemas.openxmlformats.org/officeDocument/2006/relationships/image" Target="../media/image10.gif"/><Relationship Id="rId9" Type="http://schemas.openxmlformats.org/officeDocument/2006/relationships/image" Target="../media/image19.gif"/><Relationship Id="rId14" Type="http://schemas.openxmlformats.org/officeDocument/2006/relationships/image" Target="../media/image14.gif"/><Relationship Id="rId22" Type="http://schemas.openxmlformats.org/officeDocument/2006/relationships/image" Target="../media/image28.gif"/><Relationship Id="rId27" Type="http://schemas.openxmlformats.org/officeDocument/2006/relationships/image" Target="../media/image32.gif"/><Relationship Id="rId30" Type="http://schemas.openxmlformats.org/officeDocument/2006/relationships/image" Target="../media/image71.gif"/><Relationship Id="rId35" Type="http://schemas.openxmlformats.org/officeDocument/2006/relationships/image" Target="../media/image72.gif"/><Relationship Id="rId43" Type="http://schemas.openxmlformats.org/officeDocument/2006/relationships/image" Target="../media/image43.gif"/><Relationship Id="rId48" Type="http://schemas.openxmlformats.org/officeDocument/2006/relationships/image" Target="../media/image76.gif"/><Relationship Id="rId56" Type="http://schemas.openxmlformats.org/officeDocument/2006/relationships/image" Target="../media/image59.gif"/><Relationship Id="rId64" Type="http://schemas.openxmlformats.org/officeDocument/2006/relationships/image" Target="../media/image35.gif"/><Relationship Id="rId8" Type="http://schemas.openxmlformats.org/officeDocument/2006/relationships/image" Target="../media/image6.gif"/><Relationship Id="rId51" Type="http://schemas.openxmlformats.org/officeDocument/2006/relationships/image" Target="../media/image3.gif"/><Relationship Id="rId3" Type="http://schemas.openxmlformats.org/officeDocument/2006/relationships/image" Target="../media/image8.gif"/><Relationship Id="rId12" Type="http://schemas.openxmlformats.org/officeDocument/2006/relationships/image" Target="../media/image15.gif"/><Relationship Id="rId17" Type="http://schemas.openxmlformats.org/officeDocument/2006/relationships/image" Target="../media/image13.gif"/><Relationship Id="rId25" Type="http://schemas.openxmlformats.org/officeDocument/2006/relationships/image" Target="../media/image22.gif"/><Relationship Id="rId33" Type="http://schemas.openxmlformats.org/officeDocument/2006/relationships/image" Target="../media/image25.gif"/><Relationship Id="rId38" Type="http://schemas.openxmlformats.org/officeDocument/2006/relationships/image" Target="../media/image47.gif"/><Relationship Id="rId46" Type="http://schemas.openxmlformats.org/officeDocument/2006/relationships/image" Target="../media/image74.gif"/><Relationship Id="rId59" Type="http://schemas.openxmlformats.org/officeDocument/2006/relationships/image" Target="../media/image64.gif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7.gif"/><Relationship Id="rId18" Type="http://schemas.openxmlformats.org/officeDocument/2006/relationships/image" Target="../media/image16.gif"/><Relationship Id="rId26" Type="http://schemas.openxmlformats.org/officeDocument/2006/relationships/image" Target="../media/image14.gif"/><Relationship Id="rId39" Type="http://schemas.openxmlformats.org/officeDocument/2006/relationships/image" Target="../media/image43.gif"/><Relationship Id="rId21" Type="http://schemas.openxmlformats.org/officeDocument/2006/relationships/image" Target="../media/image15.gif"/><Relationship Id="rId34" Type="http://schemas.openxmlformats.org/officeDocument/2006/relationships/image" Target="../media/image37.gif"/><Relationship Id="rId42" Type="http://schemas.openxmlformats.org/officeDocument/2006/relationships/image" Target="../media/image64.gif"/><Relationship Id="rId47" Type="http://schemas.openxmlformats.org/officeDocument/2006/relationships/image" Target="../media/image65.gif"/><Relationship Id="rId50" Type="http://schemas.openxmlformats.org/officeDocument/2006/relationships/image" Target="../media/image3.gif"/><Relationship Id="rId55" Type="http://schemas.openxmlformats.org/officeDocument/2006/relationships/image" Target="../media/image21.gif"/><Relationship Id="rId63" Type="http://schemas.openxmlformats.org/officeDocument/2006/relationships/image" Target="../media/image55.gif"/><Relationship Id="rId68" Type="http://schemas.openxmlformats.org/officeDocument/2006/relationships/image" Target="../media/image75.gif"/><Relationship Id="rId7" Type="http://schemas.openxmlformats.org/officeDocument/2006/relationships/image" Target="../media/image7.gif"/><Relationship Id="rId2" Type="http://schemas.openxmlformats.org/officeDocument/2006/relationships/image" Target="../media/image5.gif"/><Relationship Id="rId16" Type="http://schemas.openxmlformats.org/officeDocument/2006/relationships/image" Target="../media/image18.gif"/><Relationship Id="rId29" Type="http://schemas.openxmlformats.org/officeDocument/2006/relationships/image" Target="../media/image29.gif"/><Relationship Id="rId1" Type="http://schemas.openxmlformats.org/officeDocument/2006/relationships/image" Target="../media/image4.gif"/><Relationship Id="rId6" Type="http://schemas.openxmlformats.org/officeDocument/2006/relationships/image" Target="../media/image9.gif"/><Relationship Id="rId11" Type="http://schemas.openxmlformats.org/officeDocument/2006/relationships/image" Target="../media/image23.gif"/><Relationship Id="rId24" Type="http://schemas.openxmlformats.org/officeDocument/2006/relationships/image" Target="../media/image26.gif"/><Relationship Id="rId32" Type="http://schemas.openxmlformats.org/officeDocument/2006/relationships/image" Target="../media/image72.gif"/><Relationship Id="rId37" Type="http://schemas.openxmlformats.org/officeDocument/2006/relationships/image" Target="../media/image32.gif"/><Relationship Id="rId40" Type="http://schemas.openxmlformats.org/officeDocument/2006/relationships/image" Target="../media/image35.gif"/><Relationship Id="rId45" Type="http://schemas.openxmlformats.org/officeDocument/2006/relationships/image" Target="../media/image42.gif"/><Relationship Id="rId53" Type="http://schemas.openxmlformats.org/officeDocument/2006/relationships/image" Target="../media/image84.gif"/><Relationship Id="rId58" Type="http://schemas.openxmlformats.org/officeDocument/2006/relationships/image" Target="../media/image1.gif"/><Relationship Id="rId66" Type="http://schemas.openxmlformats.org/officeDocument/2006/relationships/image" Target="../media/image34.gif"/><Relationship Id="rId5" Type="http://schemas.openxmlformats.org/officeDocument/2006/relationships/image" Target="../media/image70.gif"/><Relationship Id="rId15" Type="http://schemas.openxmlformats.org/officeDocument/2006/relationships/image" Target="../media/image41.gif"/><Relationship Id="rId23" Type="http://schemas.openxmlformats.org/officeDocument/2006/relationships/image" Target="../media/image44.gif"/><Relationship Id="rId28" Type="http://schemas.openxmlformats.org/officeDocument/2006/relationships/image" Target="../media/image24.gif"/><Relationship Id="rId36" Type="http://schemas.openxmlformats.org/officeDocument/2006/relationships/image" Target="../media/image51.gif"/><Relationship Id="rId49" Type="http://schemas.openxmlformats.org/officeDocument/2006/relationships/image" Target="../media/image76.gif"/><Relationship Id="rId57" Type="http://schemas.openxmlformats.org/officeDocument/2006/relationships/image" Target="../media/image86.gif"/><Relationship Id="rId61" Type="http://schemas.openxmlformats.org/officeDocument/2006/relationships/image" Target="../media/image77.gif"/><Relationship Id="rId10" Type="http://schemas.openxmlformats.org/officeDocument/2006/relationships/image" Target="../media/image10.gif"/><Relationship Id="rId19" Type="http://schemas.openxmlformats.org/officeDocument/2006/relationships/image" Target="../media/image45.gif"/><Relationship Id="rId31" Type="http://schemas.openxmlformats.org/officeDocument/2006/relationships/image" Target="../media/image22.gif"/><Relationship Id="rId44" Type="http://schemas.openxmlformats.org/officeDocument/2006/relationships/image" Target="../media/image80.gif"/><Relationship Id="rId52" Type="http://schemas.openxmlformats.org/officeDocument/2006/relationships/image" Target="../media/image20.gif"/><Relationship Id="rId60" Type="http://schemas.openxmlformats.org/officeDocument/2006/relationships/image" Target="../media/image78.gif"/><Relationship Id="rId65" Type="http://schemas.openxmlformats.org/officeDocument/2006/relationships/image" Target="../media/image88.gif"/><Relationship Id="rId4" Type="http://schemas.openxmlformats.org/officeDocument/2006/relationships/image" Target="../media/image8.gif"/><Relationship Id="rId9" Type="http://schemas.openxmlformats.org/officeDocument/2006/relationships/image" Target="../media/image19.gif"/><Relationship Id="rId14" Type="http://schemas.openxmlformats.org/officeDocument/2006/relationships/image" Target="../media/image12.gif"/><Relationship Id="rId22" Type="http://schemas.openxmlformats.org/officeDocument/2006/relationships/image" Target="../media/image28.gif"/><Relationship Id="rId27" Type="http://schemas.openxmlformats.org/officeDocument/2006/relationships/image" Target="../media/image27.gif"/><Relationship Id="rId30" Type="http://schemas.openxmlformats.org/officeDocument/2006/relationships/image" Target="../media/image38.gif"/><Relationship Id="rId35" Type="http://schemas.openxmlformats.org/officeDocument/2006/relationships/image" Target="../media/image40.gif"/><Relationship Id="rId43" Type="http://schemas.openxmlformats.org/officeDocument/2006/relationships/image" Target="../media/image71.gif"/><Relationship Id="rId48" Type="http://schemas.openxmlformats.org/officeDocument/2006/relationships/image" Target="../media/image60.gif"/><Relationship Id="rId56" Type="http://schemas.openxmlformats.org/officeDocument/2006/relationships/image" Target="../media/image85.gif"/><Relationship Id="rId64" Type="http://schemas.openxmlformats.org/officeDocument/2006/relationships/image" Target="../media/image87.gif"/><Relationship Id="rId69" Type="http://schemas.openxmlformats.org/officeDocument/2006/relationships/image" Target="../media/image90.gif"/><Relationship Id="rId8" Type="http://schemas.openxmlformats.org/officeDocument/2006/relationships/image" Target="../media/image11.gif"/><Relationship Id="rId51" Type="http://schemas.openxmlformats.org/officeDocument/2006/relationships/image" Target="../media/image30.gif"/><Relationship Id="rId3" Type="http://schemas.openxmlformats.org/officeDocument/2006/relationships/image" Target="../media/image6.gif"/><Relationship Id="rId12" Type="http://schemas.openxmlformats.org/officeDocument/2006/relationships/image" Target="../media/image31.gif"/><Relationship Id="rId17" Type="http://schemas.openxmlformats.org/officeDocument/2006/relationships/image" Target="../media/image39.gif"/><Relationship Id="rId25" Type="http://schemas.openxmlformats.org/officeDocument/2006/relationships/image" Target="../media/image13.gif"/><Relationship Id="rId33" Type="http://schemas.openxmlformats.org/officeDocument/2006/relationships/image" Target="../media/image83.gif"/><Relationship Id="rId38" Type="http://schemas.openxmlformats.org/officeDocument/2006/relationships/image" Target="../media/image33.gif"/><Relationship Id="rId46" Type="http://schemas.openxmlformats.org/officeDocument/2006/relationships/image" Target="../media/image74.gif"/><Relationship Id="rId59" Type="http://schemas.openxmlformats.org/officeDocument/2006/relationships/image" Target="../media/image53.gif"/><Relationship Id="rId67" Type="http://schemas.openxmlformats.org/officeDocument/2006/relationships/image" Target="../media/image89.gif"/><Relationship Id="rId20" Type="http://schemas.openxmlformats.org/officeDocument/2006/relationships/image" Target="../media/image17.gif"/><Relationship Id="rId41" Type="http://schemas.openxmlformats.org/officeDocument/2006/relationships/image" Target="../media/image63.gif"/><Relationship Id="rId54" Type="http://schemas.openxmlformats.org/officeDocument/2006/relationships/image" Target="../media/image36.gif"/><Relationship Id="rId62" Type="http://schemas.openxmlformats.org/officeDocument/2006/relationships/image" Target="../media/image25.gif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gif"/><Relationship Id="rId18" Type="http://schemas.openxmlformats.org/officeDocument/2006/relationships/image" Target="../media/image31.gif"/><Relationship Id="rId26" Type="http://schemas.openxmlformats.org/officeDocument/2006/relationships/image" Target="../media/image18.gif"/><Relationship Id="rId39" Type="http://schemas.openxmlformats.org/officeDocument/2006/relationships/image" Target="../media/image83.gif"/><Relationship Id="rId21" Type="http://schemas.openxmlformats.org/officeDocument/2006/relationships/image" Target="../media/image45.gif"/><Relationship Id="rId34" Type="http://schemas.openxmlformats.org/officeDocument/2006/relationships/image" Target="../media/image21.gif"/><Relationship Id="rId42" Type="http://schemas.openxmlformats.org/officeDocument/2006/relationships/image" Target="../media/image3.gif"/><Relationship Id="rId47" Type="http://schemas.openxmlformats.org/officeDocument/2006/relationships/image" Target="../media/image93.gif"/><Relationship Id="rId50" Type="http://schemas.openxmlformats.org/officeDocument/2006/relationships/image" Target="../media/image76.gif"/><Relationship Id="rId55" Type="http://schemas.openxmlformats.org/officeDocument/2006/relationships/image" Target="../media/image65.gif"/><Relationship Id="rId63" Type="http://schemas.openxmlformats.org/officeDocument/2006/relationships/image" Target="../media/image87.gif"/><Relationship Id="rId68" Type="http://schemas.openxmlformats.org/officeDocument/2006/relationships/image" Target="../media/image62.gif"/><Relationship Id="rId7" Type="http://schemas.openxmlformats.org/officeDocument/2006/relationships/image" Target="../media/image7.gif"/><Relationship Id="rId2" Type="http://schemas.openxmlformats.org/officeDocument/2006/relationships/image" Target="../media/image5.gif"/><Relationship Id="rId16" Type="http://schemas.openxmlformats.org/officeDocument/2006/relationships/image" Target="../media/image41.gif"/><Relationship Id="rId29" Type="http://schemas.openxmlformats.org/officeDocument/2006/relationships/image" Target="../media/image60.gif"/><Relationship Id="rId1" Type="http://schemas.openxmlformats.org/officeDocument/2006/relationships/image" Target="../media/image4.gif"/><Relationship Id="rId6" Type="http://schemas.openxmlformats.org/officeDocument/2006/relationships/image" Target="../media/image70.gif"/><Relationship Id="rId11" Type="http://schemas.openxmlformats.org/officeDocument/2006/relationships/image" Target="../media/image19.gif"/><Relationship Id="rId24" Type="http://schemas.openxmlformats.org/officeDocument/2006/relationships/image" Target="../media/image40.gif"/><Relationship Id="rId32" Type="http://schemas.openxmlformats.org/officeDocument/2006/relationships/image" Target="../media/image29.gif"/><Relationship Id="rId37" Type="http://schemas.openxmlformats.org/officeDocument/2006/relationships/image" Target="../media/image92.gif"/><Relationship Id="rId40" Type="http://schemas.openxmlformats.org/officeDocument/2006/relationships/image" Target="../media/image47.gif"/><Relationship Id="rId45" Type="http://schemas.openxmlformats.org/officeDocument/2006/relationships/image" Target="../media/image78.gif"/><Relationship Id="rId53" Type="http://schemas.openxmlformats.org/officeDocument/2006/relationships/image" Target="../media/image90.gif"/><Relationship Id="rId58" Type="http://schemas.openxmlformats.org/officeDocument/2006/relationships/image" Target="../media/image63.gif"/><Relationship Id="rId66" Type="http://schemas.openxmlformats.org/officeDocument/2006/relationships/image" Target="../media/image95.gif"/><Relationship Id="rId5" Type="http://schemas.openxmlformats.org/officeDocument/2006/relationships/image" Target="../media/image8.gif"/><Relationship Id="rId15" Type="http://schemas.openxmlformats.org/officeDocument/2006/relationships/image" Target="../media/image23.gif"/><Relationship Id="rId23" Type="http://schemas.openxmlformats.org/officeDocument/2006/relationships/image" Target="../media/image20.gif"/><Relationship Id="rId28" Type="http://schemas.openxmlformats.org/officeDocument/2006/relationships/image" Target="../media/image26.gif"/><Relationship Id="rId36" Type="http://schemas.openxmlformats.org/officeDocument/2006/relationships/image" Target="../media/image22.gif"/><Relationship Id="rId49" Type="http://schemas.openxmlformats.org/officeDocument/2006/relationships/image" Target="../media/image36.gif"/><Relationship Id="rId57" Type="http://schemas.openxmlformats.org/officeDocument/2006/relationships/image" Target="../media/image71.gif"/><Relationship Id="rId61" Type="http://schemas.openxmlformats.org/officeDocument/2006/relationships/image" Target="../media/image1.gif"/><Relationship Id="rId10" Type="http://schemas.openxmlformats.org/officeDocument/2006/relationships/image" Target="../media/image91.gif"/><Relationship Id="rId19" Type="http://schemas.openxmlformats.org/officeDocument/2006/relationships/image" Target="../media/image28.gif"/><Relationship Id="rId31" Type="http://schemas.openxmlformats.org/officeDocument/2006/relationships/image" Target="../media/image33.gif"/><Relationship Id="rId44" Type="http://schemas.openxmlformats.org/officeDocument/2006/relationships/image" Target="../media/image35.gif"/><Relationship Id="rId52" Type="http://schemas.openxmlformats.org/officeDocument/2006/relationships/image" Target="../media/image49.gif"/><Relationship Id="rId60" Type="http://schemas.openxmlformats.org/officeDocument/2006/relationships/image" Target="../media/image30.gif"/><Relationship Id="rId65" Type="http://schemas.openxmlformats.org/officeDocument/2006/relationships/image" Target="../media/image55.gif"/><Relationship Id="rId4" Type="http://schemas.openxmlformats.org/officeDocument/2006/relationships/image" Target="../media/image9.gif"/><Relationship Id="rId9" Type="http://schemas.openxmlformats.org/officeDocument/2006/relationships/image" Target="../media/image11.gif"/><Relationship Id="rId14" Type="http://schemas.openxmlformats.org/officeDocument/2006/relationships/image" Target="../media/image15.gif"/><Relationship Id="rId22" Type="http://schemas.openxmlformats.org/officeDocument/2006/relationships/image" Target="../media/image39.gif"/><Relationship Id="rId27" Type="http://schemas.openxmlformats.org/officeDocument/2006/relationships/image" Target="../media/image13.gif"/><Relationship Id="rId30" Type="http://schemas.openxmlformats.org/officeDocument/2006/relationships/image" Target="../media/image24.gif"/><Relationship Id="rId35" Type="http://schemas.openxmlformats.org/officeDocument/2006/relationships/image" Target="../media/image16.gif"/><Relationship Id="rId43" Type="http://schemas.openxmlformats.org/officeDocument/2006/relationships/image" Target="../media/image84.gif"/><Relationship Id="rId48" Type="http://schemas.openxmlformats.org/officeDocument/2006/relationships/image" Target="../media/image64.gif"/><Relationship Id="rId56" Type="http://schemas.openxmlformats.org/officeDocument/2006/relationships/image" Target="../media/image79.gif"/><Relationship Id="rId64" Type="http://schemas.openxmlformats.org/officeDocument/2006/relationships/image" Target="../media/image73.gif"/><Relationship Id="rId8" Type="http://schemas.openxmlformats.org/officeDocument/2006/relationships/image" Target="../media/image10.gif"/><Relationship Id="rId51" Type="http://schemas.openxmlformats.org/officeDocument/2006/relationships/image" Target="../media/image51.gif"/><Relationship Id="rId3" Type="http://schemas.openxmlformats.org/officeDocument/2006/relationships/image" Target="../media/image6.gif"/><Relationship Id="rId12" Type="http://schemas.openxmlformats.org/officeDocument/2006/relationships/image" Target="../media/image14.gif"/><Relationship Id="rId17" Type="http://schemas.openxmlformats.org/officeDocument/2006/relationships/image" Target="../media/image17.gif"/><Relationship Id="rId25" Type="http://schemas.openxmlformats.org/officeDocument/2006/relationships/image" Target="../media/image53.gif"/><Relationship Id="rId33" Type="http://schemas.openxmlformats.org/officeDocument/2006/relationships/image" Target="../media/image32.gif"/><Relationship Id="rId38" Type="http://schemas.openxmlformats.org/officeDocument/2006/relationships/image" Target="../media/image44.gif"/><Relationship Id="rId46" Type="http://schemas.openxmlformats.org/officeDocument/2006/relationships/image" Target="../media/image80.gif"/><Relationship Id="rId59" Type="http://schemas.openxmlformats.org/officeDocument/2006/relationships/image" Target="../media/image48.gif"/><Relationship Id="rId67" Type="http://schemas.openxmlformats.org/officeDocument/2006/relationships/image" Target="../media/image46.gif"/><Relationship Id="rId20" Type="http://schemas.openxmlformats.org/officeDocument/2006/relationships/image" Target="../media/image43.gif"/><Relationship Id="rId41" Type="http://schemas.openxmlformats.org/officeDocument/2006/relationships/image" Target="../media/image37.gif"/><Relationship Id="rId54" Type="http://schemas.openxmlformats.org/officeDocument/2006/relationships/image" Target="../media/image27.gif"/><Relationship Id="rId62" Type="http://schemas.openxmlformats.org/officeDocument/2006/relationships/image" Target="../media/image94.gif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gif"/><Relationship Id="rId18" Type="http://schemas.openxmlformats.org/officeDocument/2006/relationships/image" Target="../media/image41.gif"/><Relationship Id="rId26" Type="http://schemas.openxmlformats.org/officeDocument/2006/relationships/image" Target="../media/image26.gif"/><Relationship Id="rId39" Type="http://schemas.openxmlformats.org/officeDocument/2006/relationships/image" Target="../media/image80.gif"/><Relationship Id="rId21" Type="http://schemas.openxmlformats.org/officeDocument/2006/relationships/image" Target="../media/image53.gif"/><Relationship Id="rId34" Type="http://schemas.openxmlformats.org/officeDocument/2006/relationships/image" Target="../media/image43.gif"/><Relationship Id="rId42" Type="http://schemas.openxmlformats.org/officeDocument/2006/relationships/image" Target="../media/image35.gif"/><Relationship Id="rId47" Type="http://schemas.openxmlformats.org/officeDocument/2006/relationships/image" Target="../media/image51.gif"/><Relationship Id="rId50" Type="http://schemas.openxmlformats.org/officeDocument/2006/relationships/image" Target="../media/image90.gif"/><Relationship Id="rId55" Type="http://schemas.openxmlformats.org/officeDocument/2006/relationships/image" Target="../media/image71.gif"/><Relationship Id="rId63" Type="http://schemas.openxmlformats.org/officeDocument/2006/relationships/image" Target="../media/image87.gif"/><Relationship Id="rId68" Type="http://schemas.openxmlformats.org/officeDocument/2006/relationships/image" Target="../media/image62.gif"/><Relationship Id="rId76" Type="http://schemas.openxmlformats.org/officeDocument/2006/relationships/image" Target="../media/image98.gif"/><Relationship Id="rId7" Type="http://schemas.openxmlformats.org/officeDocument/2006/relationships/image" Target="../media/image10.gif"/><Relationship Id="rId71" Type="http://schemas.openxmlformats.org/officeDocument/2006/relationships/image" Target="../media/image85.gif"/><Relationship Id="rId2" Type="http://schemas.openxmlformats.org/officeDocument/2006/relationships/image" Target="../media/image5.gif"/><Relationship Id="rId16" Type="http://schemas.openxmlformats.org/officeDocument/2006/relationships/image" Target="../media/image12.gif"/><Relationship Id="rId29" Type="http://schemas.openxmlformats.org/officeDocument/2006/relationships/image" Target="../media/image33.gif"/><Relationship Id="rId11" Type="http://schemas.openxmlformats.org/officeDocument/2006/relationships/image" Target="../media/image19.gif"/><Relationship Id="rId24" Type="http://schemas.openxmlformats.org/officeDocument/2006/relationships/image" Target="../media/image13.gif"/><Relationship Id="rId32" Type="http://schemas.openxmlformats.org/officeDocument/2006/relationships/image" Target="../media/image21.gif"/><Relationship Id="rId37" Type="http://schemas.openxmlformats.org/officeDocument/2006/relationships/image" Target="../media/image3.gif"/><Relationship Id="rId40" Type="http://schemas.openxmlformats.org/officeDocument/2006/relationships/image" Target="../media/image93.gif"/><Relationship Id="rId45" Type="http://schemas.openxmlformats.org/officeDocument/2006/relationships/image" Target="../media/image49.gif"/><Relationship Id="rId53" Type="http://schemas.openxmlformats.org/officeDocument/2006/relationships/image" Target="../media/image79.gif"/><Relationship Id="rId58" Type="http://schemas.openxmlformats.org/officeDocument/2006/relationships/image" Target="../media/image48.gif"/><Relationship Id="rId66" Type="http://schemas.openxmlformats.org/officeDocument/2006/relationships/image" Target="../media/image55.gif"/><Relationship Id="rId74" Type="http://schemas.openxmlformats.org/officeDocument/2006/relationships/image" Target="../media/image58.gif"/><Relationship Id="rId5" Type="http://schemas.openxmlformats.org/officeDocument/2006/relationships/image" Target="../media/image8.gif"/><Relationship Id="rId15" Type="http://schemas.openxmlformats.org/officeDocument/2006/relationships/image" Target="../media/image31.gif"/><Relationship Id="rId23" Type="http://schemas.openxmlformats.org/officeDocument/2006/relationships/image" Target="../media/image18.gif"/><Relationship Id="rId28" Type="http://schemas.openxmlformats.org/officeDocument/2006/relationships/image" Target="../media/image60.gif"/><Relationship Id="rId36" Type="http://schemas.openxmlformats.org/officeDocument/2006/relationships/image" Target="../media/image92.gif"/><Relationship Id="rId49" Type="http://schemas.openxmlformats.org/officeDocument/2006/relationships/image" Target="../media/image47.gif"/><Relationship Id="rId57" Type="http://schemas.openxmlformats.org/officeDocument/2006/relationships/image" Target="../media/image63.gif"/><Relationship Id="rId61" Type="http://schemas.openxmlformats.org/officeDocument/2006/relationships/image" Target="../media/image1.gif"/><Relationship Id="rId10" Type="http://schemas.openxmlformats.org/officeDocument/2006/relationships/image" Target="../media/image91.gif"/><Relationship Id="rId19" Type="http://schemas.openxmlformats.org/officeDocument/2006/relationships/image" Target="../media/image20.gif"/><Relationship Id="rId31" Type="http://schemas.openxmlformats.org/officeDocument/2006/relationships/image" Target="../media/image22.gif"/><Relationship Id="rId44" Type="http://schemas.openxmlformats.org/officeDocument/2006/relationships/image" Target="../media/image24.gif"/><Relationship Id="rId52" Type="http://schemas.openxmlformats.org/officeDocument/2006/relationships/image" Target="../media/image65.gif"/><Relationship Id="rId60" Type="http://schemas.openxmlformats.org/officeDocument/2006/relationships/image" Target="../media/image94.gif"/><Relationship Id="rId65" Type="http://schemas.openxmlformats.org/officeDocument/2006/relationships/image" Target="../media/image95.gif"/><Relationship Id="rId73" Type="http://schemas.openxmlformats.org/officeDocument/2006/relationships/image" Target="../media/image96.gif"/><Relationship Id="rId4" Type="http://schemas.openxmlformats.org/officeDocument/2006/relationships/image" Target="../media/image9.gif"/><Relationship Id="rId9" Type="http://schemas.openxmlformats.org/officeDocument/2006/relationships/image" Target="../media/image11.gif"/><Relationship Id="rId14" Type="http://schemas.openxmlformats.org/officeDocument/2006/relationships/image" Target="../media/image17.gif"/><Relationship Id="rId22" Type="http://schemas.openxmlformats.org/officeDocument/2006/relationships/image" Target="../media/image28.gif"/><Relationship Id="rId27" Type="http://schemas.openxmlformats.org/officeDocument/2006/relationships/image" Target="../media/image45.gif"/><Relationship Id="rId30" Type="http://schemas.openxmlformats.org/officeDocument/2006/relationships/image" Target="../media/image16.gif"/><Relationship Id="rId35" Type="http://schemas.openxmlformats.org/officeDocument/2006/relationships/image" Target="../media/image83.gif"/><Relationship Id="rId43" Type="http://schemas.openxmlformats.org/officeDocument/2006/relationships/image" Target="../media/image78.gif"/><Relationship Id="rId48" Type="http://schemas.openxmlformats.org/officeDocument/2006/relationships/image" Target="../media/image84.gif"/><Relationship Id="rId56" Type="http://schemas.openxmlformats.org/officeDocument/2006/relationships/image" Target="../media/image44.gif"/><Relationship Id="rId64" Type="http://schemas.openxmlformats.org/officeDocument/2006/relationships/image" Target="../media/image73.gif"/><Relationship Id="rId69" Type="http://schemas.openxmlformats.org/officeDocument/2006/relationships/image" Target="../media/image38.gif"/><Relationship Id="rId77" Type="http://schemas.openxmlformats.org/officeDocument/2006/relationships/image" Target="../media/image69.gif"/><Relationship Id="rId8" Type="http://schemas.openxmlformats.org/officeDocument/2006/relationships/image" Target="../media/image7.gif"/><Relationship Id="rId51" Type="http://schemas.openxmlformats.org/officeDocument/2006/relationships/image" Target="../media/image32.gif"/><Relationship Id="rId72" Type="http://schemas.openxmlformats.org/officeDocument/2006/relationships/image" Target="../media/image25.gif"/><Relationship Id="rId3" Type="http://schemas.openxmlformats.org/officeDocument/2006/relationships/image" Target="../media/image6.gif"/><Relationship Id="rId12" Type="http://schemas.openxmlformats.org/officeDocument/2006/relationships/image" Target="../media/image14.gif"/><Relationship Id="rId17" Type="http://schemas.openxmlformats.org/officeDocument/2006/relationships/image" Target="../media/image23.gif"/><Relationship Id="rId25" Type="http://schemas.openxmlformats.org/officeDocument/2006/relationships/image" Target="../media/image40.gif"/><Relationship Id="rId33" Type="http://schemas.openxmlformats.org/officeDocument/2006/relationships/image" Target="../media/image29.gif"/><Relationship Id="rId38" Type="http://schemas.openxmlformats.org/officeDocument/2006/relationships/image" Target="../media/image37.gif"/><Relationship Id="rId46" Type="http://schemas.openxmlformats.org/officeDocument/2006/relationships/image" Target="../media/image76.gif"/><Relationship Id="rId59" Type="http://schemas.openxmlformats.org/officeDocument/2006/relationships/image" Target="../media/image30.gif"/><Relationship Id="rId67" Type="http://schemas.openxmlformats.org/officeDocument/2006/relationships/image" Target="../media/image46.gif"/><Relationship Id="rId20" Type="http://schemas.openxmlformats.org/officeDocument/2006/relationships/image" Target="../media/image39.gif"/><Relationship Id="rId41" Type="http://schemas.openxmlformats.org/officeDocument/2006/relationships/image" Target="../media/image64.gif"/><Relationship Id="rId54" Type="http://schemas.openxmlformats.org/officeDocument/2006/relationships/image" Target="../media/image27.gif"/><Relationship Id="rId62" Type="http://schemas.openxmlformats.org/officeDocument/2006/relationships/image" Target="../media/image36.gif"/><Relationship Id="rId70" Type="http://schemas.openxmlformats.org/officeDocument/2006/relationships/image" Target="../media/image72.gif"/><Relationship Id="rId75" Type="http://schemas.openxmlformats.org/officeDocument/2006/relationships/image" Target="../media/image97.gif"/><Relationship Id="rId1" Type="http://schemas.openxmlformats.org/officeDocument/2006/relationships/image" Target="../media/image4.gif"/><Relationship Id="rId6" Type="http://schemas.openxmlformats.org/officeDocument/2006/relationships/image" Target="../media/image70.gif"/></Relationships>
</file>

<file path=xl/drawings/_rels/drawing8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1.gif"/><Relationship Id="rId18" Type="http://schemas.openxmlformats.org/officeDocument/2006/relationships/image" Target="../media/image28.gif"/><Relationship Id="rId26" Type="http://schemas.openxmlformats.org/officeDocument/2006/relationships/image" Target="../media/image26.gif"/><Relationship Id="rId39" Type="http://schemas.openxmlformats.org/officeDocument/2006/relationships/image" Target="../media/image35.gif"/><Relationship Id="rId21" Type="http://schemas.openxmlformats.org/officeDocument/2006/relationships/image" Target="../media/image79.gif"/><Relationship Id="rId34" Type="http://schemas.openxmlformats.org/officeDocument/2006/relationships/image" Target="../media/image47.gif"/><Relationship Id="rId42" Type="http://schemas.openxmlformats.org/officeDocument/2006/relationships/image" Target="../media/image99.gif"/><Relationship Id="rId47" Type="http://schemas.openxmlformats.org/officeDocument/2006/relationships/image" Target="../media/image58.gif"/><Relationship Id="rId50" Type="http://schemas.openxmlformats.org/officeDocument/2006/relationships/image" Target="../media/image84.gif"/><Relationship Id="rId55" Type="http://schemas.openxmlformats.org/officeDocument/2006/relationships/image" Target="../media/image59.gif"/><Relationship Id="rId63" Type="http://schemas.openxmlformats.org/officeDocument/2006/relationships/image" Target="../media/image3.gif"/><Relationship Id="rId68" Type="http://schemas.openxmlformats.org/officeDocument/2006/relationships/image" Target="../media/image33.gif"/><Relationship Id="rId7" Type="http://schemas.openxmlformats.org/officeDocument/2006/relationships/image" Target="../media/image8.gif"/><Relationship Id="rId2" Type="http://schemas.openxmlformats.org/officeDocument/2006/relationships/image" Target="../media/image91.gif"/><Relationship Id="rId16" Type="http://schemas.openxmlformats.org/officeDocument/2006/relationships/image" Target="../media/image11.gif"/><Relationship Id="rId29" Type="http://schemas.openxmlformats.org/officeDocument/2006/relationships/image" Target="../media/image53.gif"/><Relationship Id="rId1" Type="http://schemas.openxmlformats.org/officeDocument/2006/relationships/image" Target="../media/image4.gif"/><Relationship Id="rId6" Type="http://schemas.openxmlformats.org/officeDocument/2006/relationships/image" Target="../media/image7.gif"/><Relationship Id="rId11" Type="http://schemas.openxmlformats.org/officeDocument/2006/relationships/image" Target="../media/image41.gif"/><Relationship Id="rId24" Type="http://schemas.openxmlformats.org/officeDocument/2006/relationships/image" Target="../media/image15.gif"/><Relationship Id="rId32" Type="http://schemas.openxmlformats.org/officeDocument/2006/relationships/image" Target="../media/image16.gif"/><Relationship Id="rId37" Type="http://schemas.openxmlformats.org/officeDocument/2006/relationships/image" Target="../media/image39.gif"/><Relationship Id="rId40" Type="http://schemas.openxmlformats.org/officeDocument/2006/relationships/image" Target="../media/image40.gif"/><Relationship Id="rId45" Type="http://schemas.openxmlformats.org/officeDocument/2006/relationships/image" Target="../media/image25.gif"/><Relationship Id="rId53" Type="http://schemas.openxmlformats.org/officeDocument/2006/relationships/image" Target="../media/image38.gif"/><Relationship Id="rId58" Type="http://schemas.openxmlformats.org/officeDocument/2006/relationships/image" Target="../media/image51.gif"/><Relationship Id="rId66" Type="http://schemas.openxmlformats.org/officeDocument/2006/relationships/image" Target="../media/image42.gif"/><Relationship Id="rId5" Type="http://schemas.openxmlformats.org/officeDocument/2006/relationships/image" Target="../media/image9.gif"/><Relationship Id="rId15" Type="http://schemas.openxmlformats.org/officeDocument/2006/relationships/image" Target="../media/image10.gif"/><Relationship Id="rId23" Type="http://schemas.openxmlformats.org/officeDocument/2006/relationships/image" Target="../media/image13.gif"/><Relationship Id="rId28" Type="http://schemas.openxmlformats.org/officeDocument/2006/relationships/image" Target="../media/image18.gif"/><Relationship Id="rId36" Type="http://schemas.openxmlformats.org/officeDocument/2006/relationships/image" Target="../media/image76.gif"/><Relationship Id="rId49" Type="http://schemas.openxmlformats.org/officeDocument/2006/relationships/image" Target="../media/image27.gif"/><Relationship Id="rId57" Type="http://schemas.openxmlformats.org/officeDocument/2006/relationships/image" Target="../media/image72.gif"/><Relationship Id="rId61" Type="http://schemas.openxmlformats.org/officeDocument/2006/relationships/image" Target="../media/image83.gif"/><Relationship Id="rId10" Type="http://schemas.openxmlformats.org/officeDocument/2006/relationships/image" Target="../media/image19.gif"/><Relationship Id="rId19" Type="http://schemas.openxmlformats.org/officeDocument/2006/relationships/image" Target="../media/image24.gif"/><Relationship Id="rId31" Type="http://schemas.openxmlformats.org/officeDocument/2006/relationships/image" Target="../media/image96.gif"/><Relationship Id="rId44" Type="http://schemas.openxmlformats.org/officeDocument/2006/relationships/image" Target="../media/image93.gif"/><Relationship Id="rId52" Type="http://schemas.openxmlformats.org/officeDocument/2006/relationships/image" Target="../media/image63.gif"/><Relationship Id="rId60" Type="http://schemas.openxmlformats.org/officeDocument/2006/relationships/image" Target="../media/image97.gif"/><Relationship Id="rId65" Type="http://schemas.openxmlformats.org/officeDocument/2006/relationships/image" Target="../media/image101.gif"/><Relationship Id="rId4" Type="http://schemas.openxmlformats.org/officeDocument/2006/relationships/image" Target="../media/image6.gif"/><Relationship Id="rId9" Type="http://schemas.openxmlformats.org/officeDocument/2006/relationships/image" Target="../media/image12.gif"/><Relationship Id="rId14" Type="http://schemas.openxmlformats.org/officeDocument/2006/relationships/image" Target="../media/image14.gif"/><Relationship Id="rId22" Type="http://schemas.openxmlformats.org/officeDocument/2006/relationships/image" Target="../media/image29.gif"/><Relationship Id="rId27" Type="http://schemas.openxmlformats.org/officeDocument/2006/relationships/image" Target="../media/image43.gif"/><Relationship Id="rId30" Type="http://schemas.openxmlformats.org/officeDocument/2006/relationships/image" Target="../media/image73.gif"/><Relationship Id="rId35" Type="http://schemas.openxmlformats.org/officeDocument/2006/relationships/image" Target="../media/image21.gif"/><Relationship Id="rId43" Type="http://schemas.openxmlformats.org/officeDocument/2006/relationships/image" Target="../media/image22.gif"/><Relationship Id="rId48" Type="http://schemas.openxmlformats.org/officeDocument/2006/relationships/image" Target="../media/image32.gif"/><Relationship Id="rId56" Type="http://schemas.openxmlformats.org/officeDocument/2006/relationships/image" Target="../media/image62.gif"/><Relationship Id="rId64" Type="http://schemas.openxmlformats.org/officeDocument/2006/relationships/image" Target="../media/image100.gif"/><Relationship Id="rId69" Type="http://schemas.openxmlformats.org/officeDocument/2006/relationships/image" Target="../media/image55.gif"/><Relationship Id="rId8" Type="http://schemas.openxmlformats.org/officeDocument/2006/relationships/image" Target="../media/image70.gif"/><Relationship Id="rId51" Type="http://schemas.openxmlformats.org/officeDocument/2006/relationships/image" Target="../media/image20.gif"/><Relationship Id="rId3" Type="http://schemas.openxmlformats.org/officeDocument/2006/relationships/image" Target="../media/image5.gif"/><Relationship Id="rId12" Type="http://schemas.openxmlformats.org/officeDocument/2006/relationships/image" Target="../media/image45.gif"/><Relationship Id="rId17" Type="http://schemas.openxmlformats.org/officeDocument/2006/relationships/image" Target="../media/image37.gif"/><Relationship Id="rId25" Type="http://schemas.openxmlformats.org/officeDocument/2006/relationships/image" Target="../media/image71.gif"/><Relationship Id="rId33" Type="http://schemas.openxmlformats.org/officeDocument/2006/relationships/image" Target="../media/image36.gif"/><Relationship Id="rId38" Type="http://schemas.openxmlformats.org/officeDocument/2006/relationships/image" Target="../media/image44.gif"/><Relationship Id="rId46" Type="http://schemas.openxmlformats.org/officeDocument/2006/relationships/image" Target="../media/image17.gif"/><Relationship Id="rId59" Type="http://schemas.openxmlformats.org/officeDocument/2006/relationships/image" Target="../media/image74.gif"/><Relationship Id="rId67" Type="http://schemas.openxmlformats.org/officeDocument/2006/relationships/image" Target="../media/image102.gif"/><Relationship Id="rId20" Type="http://schemas.openxmlformats.org/officeDocument/2006/relationships/image" Target="../media/image23.gif"/><Relationship Id="rId41" Type="http://schemas.openxmlformats.org/officeDocument/2006/relationships/image" Target="../media/image66.gif"/><Relationship Id="rId54" Type="http://schemas.openxmlformats.org/officeDocument/2006/relationships/image" Target="../media/image60.gif"/><Relationship Id="rId62" Type="http://schemas.openxmlformats.org/officeDocument/2006/relationships/image" Target="../media/image46.gif"/><Relationship Id="rId70" Type="http://schemas.openxmlformats.org/officeDocument/2006/relationships/image" Target="../media/image34.gif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gif"/><Relationship Id="rId18" Type="http://schemas.openxmlformats.org/officeDocument/2006/relationships/image" Target="../media/image41.gif"/><Relationship Id="rId26" Type="http://schemas.openxmlformats.org/officeDocument/2006/relationships/image" Target="../media/image26.gif"/><Relationship Id="rId39" Type="http://schemas.openxmlformats.org/officeDocument/2006/relationships/image" Target="../media/image80.gif"/><Relationship Id="rId21" Type="http://schemas.openxmlformats.org/officeDocument/2006/relationships/image" Target="../media/image53.gif"/><Relationship Id="rId34" Type="http://schemas.openxmlformats.org/officeDocument/2006/relationships/image" Target="../media/image43.gif"/><Relationship Id="rId42" Type="http://schemas.openxmlformats.org/officeDocument/2006/relationships/image" Target="../media/image35.gif"/><Relationship Id="rId47" Type="http://schemas.openxmlformats.org/officeDocument/2006/relationships/image" Target="../media/image51.gif"/><Relationship Id="rId50" Type="http://schemas.openxmlformats.org/officeDocument/2006/relationships/image" Target="../media/image90.gif"/><Relationship Id="rId55" Type="http://schemas.openxmlformats.org/officeDocument/2006/relationships/image" Target="../media/image71.gif"/><Relationship Id="rId63" Type="http://schemas.openxmlformats.org/officeDocument/2006/relationships/image" Target="../media/image87.gif"/><Relationship Id="rId68" Type="http://schemas.openxmlformats.org/officeDocument/2006/relationships/image" Target="../media/image62.gif"/><Relationship Id="rId76" Type="http://schemas.openxmlformats.org/officeDocument/2006/relationships/image" Target="../media/image104.gif"/><Relationship Id="rId7" Type="http://schemas.openxmlformats.org/officeDocument/2006/relationships/image" Target="../media/image10.gif"/><Relationship Id="rId71" Type="http://schemas.openxmlformats.org/officeDocument/2006/relationships/image" Target="../media/image96.gif"/><Relationship Id="rId2" Type="http://schemas.openxmlformats.org/officeDocument/2006/relationships/image" Target="../media/image5.gif"/><Relationship Id="rId16" Type="http://schemas.openxmlformats.org/officeDocument/2006/relationships/image" Target="../media/image12.gif"/><Relationship Id="rId29" Type="http://schemas.openxmlformats.org/officeDocument/2006/relationships/image" Target="../media/image33.gif"/><Relationship Id="rId11" Type="http://schemas.openxmlformats.org/officeDocument/2006/relationships/image" Target="../media/image19.gif"/><Relationship Id="rId24" Type="http://schemas.openxmlformats.org/officeDocument/2006/relationships/image" Target="../media/image13.gif"/><Relationship Id="rId32" Type="http://schemas.openxmlformats.org/officeDocument/2006/relationships/image" Target="../media/image21.gif"/><Relationship Id="rId37" Type="http://schemas.openxmlformats.org/officeDocument/2006/relationships/image" Target="../media/image3.gif"/><Relationship Id="rId40" Type="http://schemas.openxmlformats.org/officeDocument/2006/relationships/image" Target="../media/image93.gif"/><Relationship Id="rId45" Type="http://schemas.openxmlformats.org/officeDocument/2006/relationships/image" Target="../media/image49.gif"/><Relationship Id="rId53" Type="http://schemas.openxmlformats.org/officeDocument/2006/relationships/image" Target="../media/image79.gif"/><Relationship Id="rId58" Type="http://schemas.openxmlformats.org/officeDocument/2006/relationships/image" Target="../media/image48.gif"/><Relationship Id="rId66" Type="http://schemas.openxmlformats.org/officeDocument/2006/relationships/image" Target="../media/image55.gif"/><Relationship Id="rId74" Type="http://schemas.openxmlformats.org/officeDocument/2006/relationships/image" Target="../media/image102.gif"/><Relationship Id="rId79" Type="http://schemas.openxmlformats.org/officeDocument/2006/relationships/image" Target="../media/image42.gif"/><Relationship Id="rId5" Type="http://schemas.openxmlformats.org/officeDocument/2006/relationships/image" Target="../media/image8.gif"/><Relationship Id="rId61" Type="http://schemas.openxmlformats.org/officeDocument/2006/relationships/image" Target="../media/image1.gif"/><Relationship Id="rId10" Type="http://schemas.openxmlformats.org/officeDocument/2006/relationships/image" Target="../media/image91.gif"/><Relationship Id="rId19" Type="http://schemas.openxmlformats.org/officeDocument/2006/relationships/image" Target="../media/image20.gif"/><Relationship Id="rId31" Type="http://schemas.openxmlformats.org/officeDocument/2006/relationships/image" Target="../media/image22.gif"/><Relationship Id="rId44" Type="http://schemas.openxmlformats.org/officeDocument/2006/relationships/image" Target="../media/image24.gif"/><Relationship Id="rId52" Type="http://schemas.openxmlformats.org/officeDocument/2006/relationships/image" Target="../media/image65.gif"/><Relationship Id="rId60" Type="http://schemas.openxmlformats.org/officeDocument/2006/relationships/image" Target="../media/image94.gif"/><Relationship Id="rId65" Type="http://schemas.openxmlformats.org/officeDocument/2006/relationships/image" Target="../media/image95.gif"/><Relationship Id="rId73" Type="http://schemas.openxmlformats.org/officeDocument/2006/relationships/image" Target="../media/image100.gif"/><Relationship Id="rId78" Type="http://schemas.openxmlformats.org/officeDocument/2006/relationships/image" Target="../media/image101.gif"/><Relationship Id="rId4" Type="http://schemas.openxmlformats.org/officeDocument/2006/relationships/image" Target="../media/image9.gif"/><Relationship Id="rId9" Type="http://schemas.openxmlformats.org/officeDocument/2006/relationships/image" Target="../media/image11.gif"/><Relationship Id="rId14" Type="http://schemas.openxmlformats.org/officeDocument/2006/relationships/image" Target="../media/image17.gif"/><Relationship Id="rId22" Type="http://schemas.openxmlformats.org/officeDocument/2006/relationships/image" Target="../media/image28.gif"/><Relationship Id="rId27" Type="http://schemas.openxmlformats.org/officeDocument/2006/relationships/image" Target="../media/image45.gif"/><Relationship Id="rId30" Type="http://schemas.openxmlformats.org/officeDocument/2006/relationships/image" Target="../media/image16.gif"/><Relationship Id="rId35" Type="http://schemas.openxmlformats.org/officeDocument/2006/relationships/image" Target="../media/image83.gif"/><Relationship Id="rId43" Type="http://schemas.openxmlformats.org/officeDocument/2006/relationships/image" Target="../media/image78.gif"/><Relationship Id="rId48" Type="http://schemas.openxmlformats.org/officeDocument/2006/relationships/image" Target="../media/image84.gif"/><Relationship Id="rId56" Type="http://schemas.openxmlformats.org/officeDocument/2006/relationships/image" Target="../media/image44.gif"/><Relationship Id="rId64" Type="http://schemas.openxmlformats.org/officeDocument/2006/relationships/image" Target="../media/image73.gif"/><Relationship Id="rId69" Type="http://schemas.openxmlformats.org/officeDocument/2006/relationships/image" Target="../media/image25.gif"/><Relationship Id="rId77" Type="http://schemas.openxmlformats.org/officeDocument/2006/relationships/image" Target="../media/image105.gif"/><Relationship Id="rId8" Type="http://schemas.openxmlformats.org/officeDocument/2006/relationships/image" Target="../media/image7.gif"/><Relationship Id="rId51" Type="http://schemas.openxmlformats.org/officeDocument/2006/relationships/image" Target="../media/image32.gif"/><Relationship Id="rId72" Type="http://schemas.openxmlformats.org/officeDocument/2006/relationships/image" Target="../media/image58.gif"/><Relationship Id="rId3" Type="http://schemas.openxmlformats.org/officeDocument/2006/relationships/image" Target="../media/image6.gif"/><Relationship Id="rId12" Type="http://schemas.openxmlformats.org/officeDocument/2006/relationships/image" Target="../media/image14.gif"/><Relationship Id="rId17" Type="http://schemas.openxmlformats.org/officeDocument/2006/relationships/image" Target="../media/image23.gif"/><Relationship Id="rId25" Type="http://schemas.openxmlformats.org/officeDocument/2006/relationships/image" Target="../media/image40.gif"/><Relationship Id="rId33" Type="http://schemas.openxmlformats.org/officeDocument/2006/relationships/image" Target="../media/image29.gif"/><Relationship Id="rId38" Type="http://schemas.openxmlformats.org/officeDocument/2006/relationships/image" Target="../media/image37.gif"/><Relationship Id="rId46" Type="http://schemas.openxmlformats.org/officeDocument/2006/relationships/image" Target="../media/image76.gif"/><Relationship Id="rId59" Type="http://schemas.openxmlformats.org/officeDocument/2006/relationships/image" Target="../media/image30.gif"/><Relationship Id="rId67" Type="http://schemas.openxmlformats.org/officeDocument/2006/relationships/image" Target="../media/image46.gif"/><Relationship Id="rId20" Type="http://schemas.openxmlformats.org/officeDocument/2006/relationships/image" Target="../media/image39.gif"/><Relationship Id="rId41" Type="http://schemas.openxmlformats.org/officeDocument/2006/relationships/image" Target="../media/image64.gif"/><Relationship Id="rId54" Type="http://schemas.openxmlformats.org/officeDocument/2006/relationships/image" Target="../media/image27.gif"/><Relationship Id="rId62" Type="http://schemas.openxmlformats.org/officeDocument/2006/relationships/image" Target="../media/image36.gif"/><Relationship Id="rId70" Type="http://schemas.openxmlformats.org/officeDocument/2006/relationships/image" Target="../media/image103.gif"/><Relationship Id="rId75" Type="http://schemas.openxmlformats.org/officeDocument/2006/relationships/image" Target="../media/image66.gif"/><Relationship Id="rId1" Type="http://schemas.openxmlformats.org/officeDocument/2006/relationships/image" Target="../media/image4.gif"/><Relationship Id="rId6" Type="http://schemas.openxmlformats.org/officeDocument/2006/relationships/image" Target="../media/image70.gif"/><Relationship Id="rId15" Type="http://schemas.openxmlformats.org/officeDocument/2006/relationships/image" Target="../media/image31.gif"/><Relationship Id="rId23" Type="http://schemas.openxmlformats.org/officeDocument/2006/relationships/image" Target="../media/image18.gif"/><Relationship Id="rId28" Type="http://schemas.openxmlformats.org/officeDocument/2006/relationships/image" Target="../media/image60.gif"/><Relationship Id="rId36" Type="http://schemas.openxmlformats.org/officeDocument/2006/relationships/image" Target="../media/image92.gif"/><Relationship Id="rId49" Type="http://schemas.openxmlformats.org/officeDocument/2006/relationships/image" Target="../media/image47.gif"/><Relationship Id="rId57" Type="http://schemas.openxmlformats.org/officeDocument/2006/relationships/image" Target="../media/image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93</xdr:row>
      <xdr:rowOff>0</xdr:rowOff>
    </xdr:from>
    <xdr:ext cx="180975" cy="123825"/>
    <xdr:pic>
      <xdr:nvPicPr>
        <xdr:cNvPr id="77" name="Afbeelding 76" descr="CYPRUS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981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20</xdr:col>
      <xdr:colOff>0</xdr:colOff>
      <xdr:row>13</xdr:row>
      <xdr:rowOff>0</xdr:rowOff>
    </xdr:from>
    <xdr:to>
      <xdr:col>20</xdr:col>
      <xdr:colOff>180975</xdr:colOff>
      <xdr:row>13</xdr:row>
      <xdr:rowOff>123825</xdr:rowOff>
    </xdr:to>
    <xdr:pic>
      <xdr:nvPicPr>
        <xdr:cNvPr id="211" name="Afbeelding 210" descr="Authorised Neutral Athlete">
          <a:extLst>
            <a:ext uri="{FF2B5EF4-FFF2-40B4-BE49-F238E27FC236}">
              <a16:creationId xmlns:a16="http://schemas.microsoft.com/office/drawing/2014/main" id="{1F3CE6CF-A733-4068-A591-2A5C0020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2195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5" name="Afbeelding 4" descr="GERMANY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6" name="Afbeelding 5" descr="GREAT BRITAIN &amp; N.I.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" name="Afbeelding 6" descr="PR OF CHINA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8" name="Afbeelding 7" descr="POLAND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9" name="Afbeelding 8" descr="ETHIOPIA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0" name="Afbeelding 9" descr="CANADA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1" name="Afbeelding 10" descr="RUSSIA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2" name="Afbeelding 11" descr="FRANCE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3" name="Afbeelding 12" descr="CUBA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" name="Afbeelding 13" descr="NETHERLANDS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BELARUS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16" name="Afbeelding 15" descr="AUSTRALIA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7" name="Afbeelding 16" descr="UKRAINE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8" name="Afbeelding 17" descr="SOUTH AFRICA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9" name="Afbeelding 18" descr="TRINIDAD AND TOBAG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20" name="Afbeelding 19" descr="SWEDEN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1" name="Afbeelding 20" descr="CROATIA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2" name="Afbeelding 21" descr="FINLAND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24" name="Afbeelding 23" descr="BRAZIL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5" name="Afbeelding 24" descr="JAPAN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6" name="Afbeelding 25" descr="HUNGARY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7" name="Afbeelding 26" descr="SPAIN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8" name="Afbeelding 27" descr="CZECH REPUBLIC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9" name="Afbeelding 28" descr="ERITREA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30" name="Afbeelding 29" descr="PORTUGAL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31" name="Afbeelding 30" descr="BAHRAIN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2" name="Afbeelding 31" descr="COLOMBIA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3" name="Afbeelding 32" descr="UGANDA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4" name="Afbeelding 33" descr="ITALY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1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MOROCCO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6" name="Afbeelding 35" descr="SLOVAK REPUBLIC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7" name="Afbeelding 36" descr="EGYPT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8" name="Afbeelding 37" descr="SERBIA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9" name="Afbeelding 38" descr="TURKEY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TAJIKISTAN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TUNISIA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42" name="Afbeelding 41" descr="BULGARIA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3" name="Afbeelding 42" descr="GRENADA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4" name="Afbeelding 43" descr="ISRAEL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5" name="Afbeelding 44" descr="BELGIUM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6" name="Afbeelding 45" descr="BOSNIA-HERZEGOVINA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7" name="Afbeelding 46" descr="KAZAKHSTAN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8" name="Afbeelding 47" descr="GREECE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9" name="Afbeelding 48" descr="LATVIA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50" name="Afbeelding 49" descr="NEW ZEALAND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1" name="Afbeelding 50" descr="PANAMA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2" name="Afbeelding 51" descr="QATAR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3" name="Afbeelding 52" descr="DENMARK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54" name="Afbeelding 53" descr="DOMINICAN REPUBLIC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5" name="Afbeelding 54" descr="ESTONIA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6" name="Afbeelding 55" descr="BOTSWANA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7" name="Afbeelding 56" descr="ALGERIA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8" name="Afbeelding 57" descr="IRELAND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9" name="Afbeelding 58" descr="ROMANIA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0" name="Afbeelding 59" descr="SWITZERLAND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61" name="Afbeelding 60" descr="ANTIGUA &amp; BARBUDA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5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2" name="Afbeelding 61" descr="CYPRUS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3" name="Afbeelding 62" descr="NIGERIA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4" name="Afbeelding 63" descr="SAINT LUCIA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5" name="Afbeelding 64" descr="LITHUANIA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6" name="Afbeelding 65" descr="SAUDI ARABIA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7" name="Afbeelding 66" descr="MOLDOVA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81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8" name="Afbeelding 67" descr="ECUADOR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19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9" name="Afbeelding 68" descr="INDIA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70" name="Afbeelding 69" descr="UNITED STATES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71" name="Afbeelding 70" descr="RUSSIA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72" name="Afbeelding 71" descr="JAMAICA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73" name="Afbeelding 72" descr="KENYA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74" name="Afbeelding 73" descr="GERMANY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5" name="Afbeelding 74" descr="ETHIOPIA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6" name="Afbeelding 75" descr="GREAT BRITAIN &amp; N.I.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7" name="Afbeelding 76" descr="POLAND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78" name="Afbeelding 77" descr="CUBA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79" name="Afbeelding 78" descr="PR OF CHINA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80" name="Afbeelding 79" descr="AUSTRALIA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81" name="Afbeelding 80" descr="FRANCE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82" name="Afbeelding 81" descr="TRINIDAD AND TOBAGO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83" name="Afbeelding 82" descr="UKRAINE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84" name="Afbeelding 83" descr="SPAIN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85" name="Afbeelding 84" descr="BAHAMAS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86" name="Afbeelding 85" descr="JAPAN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87" name="Afbeelding 86" descr="SOUTH AFRICA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88" name="Afbeelding 87" descr="BAHRAIN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89" name="Afbeelding 88" descr="ITALY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90" name="Afbeelding 89" descr="PORTUGAL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91" name="Afbeelding 90" descr="NORWAY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92" name="Afbeelding 91" descr="IRELAND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93" name="Afbeelding 92" descr="CZECH REPUBLIC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94" name="Afbeelding 93" descr="ROMANIA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95" name="Afbeelding 94" descr="BRAZIL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96" name="Afbeelding 95" descr="CANADA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97" name="Afbeelding 96" descr="BELARUS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98" name="Afbeelding 97" descr="CROATIA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99" name="Afbeelding 98" descr="NEW ZEALAND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100" name="Afbeelding 99" descr="MOROCCO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101" name="Afbeelding 100" descr="SLOVENIA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102" name="Afbeelding 101" descr="SWEDEN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103" name="Afbeelding 102" descr="FINLAND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104" name="Afbeelding 103" descr="HUNGARY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105" name="Afbeelding 104" descr="BARBADOS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106" name="Afbeelding 105" descr="CYPRUS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107" name="Afbeelding 106" descr="ESTONIA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108" name="Afbeelding 107" descr="ERITREA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109" name="Afbeelding 108" descr="SLOVAK REPUBLIC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110" name="Afbeelding 109" descr="MEXICO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111" name="Afbeelding 110" descr="LATVIA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112" name="Afbeelding 111" descr="PANAMA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113" name="Afbeelding 112" descr="PUERTO RICO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114" name="Afbeelding 113" descr="QATAR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115" name="Afbeelding 114" descr="LITHUANIA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116" name="Afbeelding 115" descr="NETHERLANDS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117" name="Afbeelding 116" descr="TURKEY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1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118" name="Afbeelding 117" descr="UGANDA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119" name="Afbeelding 118" descr="SERBIA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120" name="Afbeelding 119" descr="VIRGIN ISLANDS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121" name="Afbeelding 120" descr="GREECE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122" name="Afbeelding 121" descr="COLOMBIA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123" name="Afbeelding 122" descr="BELGIUM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124" name="Afbeelding 123" descr="ANTIGUA &amp; BARBUDA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125" name="Afbeelding 124" descr="DOMINICAN REPUBLIC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126" name="Afbeelding 125" descr="NIGERIA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127" name="Afbeelding 126" descr="TUNISIA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128" name="Afbeelding 127" descr="ANGUILLA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129" name="Afbeelding 128" descr="BOTSWANA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130" name="Afbeelding 129" descr="AZERBAIJAN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131" name="Afbeelding 130" descr="AUSTRIA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3" name="Afbeelding 2" descr="RUSSI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4" name="Afbeelding 3" descr="KENYA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5" name="Afbeelding 4" descr="JAMAICA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6" name="Afbeelding 5" descr="ETHIOPIA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" name="Afbeelding 6" descr="GREAT BRITAIN &amp; N.I.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8" name="Afbeelding 7" descr="BELARUS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9" name="Afbeelding 8" descr="CUBA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0" name="Afbeelding 9" descr="UKRAINE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1" name="Afbeelding 10" descr="GERMANY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2" name="Afbeelding 11" descr="POLAND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3" name="Afbeelding 12" descr="AUSTRALIA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4" name="Afbeelding 13" descr="PR OF CHINA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FRANCE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16" name="Afbeelding 15" descr="SPAIN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7" name="Afbeelding 16" descr="CANADA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8" name="Afbeelding 17" descr="CZECH REPUBLIC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19" name="Afbeelding 18" descr="BAHAMAS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0" name="Afbeelding 19" descr="BRAZIL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21" name="Afbeelding 20" descr="ITALY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2" name="Afbeelding 21" descr="BELGIUM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23" name="Afbeelding 22" descr="NORWAY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4" name="Afbeelding 23" descr="TRINIDAD AND TOBAGO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FINLAND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6" name="Afbeelding 25" descr="MOROCCO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7" name="Afbeelding 26" descr="ROMANIA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8" name="Afbeelding 27" descr="TURKEY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9" name="Afbeelding 28" descr="NEW ZEALAND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0" name="Afbeelding 29" descr="SOUTH AFRICA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1" name="Afbeelding 30" descr="NIGERIA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2" name="Afbeelding 31" descr="JAPAN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3" name="Afbeelding 32" descr="SLOVENIA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4" name="Afbeelding 33" descr="ZIMBABWE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2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BAHRAIN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6" name="Afbeelding 35" descr="PORTUGAL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7" name="Afbeelding 36" descr="PANAMA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66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8" name="Afbeelding 37" descr="CAMEROON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39" name="Afbeelding 38" descr="ESTONIA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3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0" name="Afbeelding 39" descr="GREECE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81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1" name="Afbeelding 40" descr="CROATIA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19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42" name="Afbeelding 41" descr="ECUADOR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7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LATVIA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5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SUDAN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5" name="Afbeelding 44" descr="SWEDEN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6" name="Afbeelding 45" descr="LITHUANIA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7" name="Afbeelding 46" descr="HUNGARY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8" name="Afbeelding 47" descr="KAZAKHSTAN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66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49" name="Afbeelding 48" descr="MEXICO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50" name="Afbeelding 49" descr="ERITREA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43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1" name="Afbeelding 50" descr="NETHERLANDS ANTILLES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2" name="Afbeelding 51" descr="UGANDA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3" name="Afbeelding 52" descr="MOZAMBIQUE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4" name="Afbeelding 53" descr="NETHERLANDS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55" name="Afbeelding 54" descr="IRELAND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28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6" name="Afbeelding 55" descr="ALGERIA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66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7" name="Afbeelding 56" descr="QATAR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05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8" name="Afbeelding 57" descr="SENEGAL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9" name="Afbeelding 58" descr="SAINT KITTS AND NEVIS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0" name="Afbeelding 59" descr="SWITZERLAND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SLOVAK REPUBLIC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5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2" name="Afbeelding 61" descr="BOTSWANA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3" name="Afbeelding 62" descr="CAYMAN ISLANDS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3" name="Afbeelding 2" descr="RUSSI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4" name="Afbeelding 3" descr="KENYA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5" name="Afbeelding 4" descr="JAMAICA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6" name="Afbeelding 5" descr="GERMANY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" name="Afbeelding 6" descr="GREAT BRITAIN &amp; N.I.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8" name="Afbeelding 7" descr="PR OF CHINA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9" name="Afbeelding 8" descr="POLAND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0" name="Afbeelding 9" descr="CUBA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1" name="Afbeelding 10" descr="ETHIOPIA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2" name="Afbeelding 11" descr="BELARUS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3" name="Afbeelding 12" descr="FRANCE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14" name="Afbeelding 13" descr="SPAIN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CZECH REPUBLIC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UKRAINE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17" name="Afbeelding 16" descr="ITALY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8" name="Afbeelding 17" descr="SWEDEN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9" name="Afbeelding 18" descr="BAHAMAS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JAPAN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1" name="Afbeelding 20" descr="SLOVENIA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2" name="Afbeelding 21" descr="BRAZIL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23" name="Afbeelding 22" descr="PORTUGAL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24" name="Afbeelding 23" descr="NORWAY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CANADA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26" name="Afbeelding 25" descr="AUSTRALIA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7" name="Afbeelding 26" descr="BAHRAIN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28" name="Afbeelding 27" descr="ROMANIA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9" name="Afbeelding 28" descr="MOROCCO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30" name="Afbeelding 29" descr="TURKEY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31" name="Afbeelding 30" descr="GREECE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2" name="Afbeelding 31" descr="NEW ZEALAND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3" name="Afbeelding 32" descr="NETHERLANDS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34" name="Afbeelding 33" descr="MEXICO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5" name="Afbeelding 34" descr="UGANDA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6" name="Afbeelding 35" descr="ERITREA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1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7" name="Afbeelding 36" descr="BELGIUM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9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8" name="Afbeelding 37" descr="DOMINICAN REPUBLIC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47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9" name="Afbeelding 38" descr="ESTONIA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40" name="Afbeelding 39" descr="FINLAND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1" name="Afbeelding 40" descr="SOUTH AFRICA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PANAMA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7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KAZAKHSTAN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5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LITHUANIA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33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5" name="Afbeelding 44" descr="HUNGARY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71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7" name="Afbeelding 46" descr="CROATIA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7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8" name="Afbeelding 47" descr="NETHERLANDS ANTILLES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85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9" name="Afbeelding 48" descr="ALGERIA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0" name="Afbeelding 49" descr="SWITZERLAND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1" name="Afbeelding 50" descr="QATAR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2" name="Afbeelding 51" descr="NIGERIA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3" name="Afbeelding 52" descr="SLOVAK REPUBLIC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4" name="Afbeelding 53" descr="SRI LANKA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6" name="Afbeelding 55" descr="BULGARIA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7" name="Afbeelding 56" descr="IRELAND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8" name="Afbeelding 57" descr="CYPRUS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9" name="Afbeelding 58" descr="LATVIA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0" name="Afbeelding 59" descr="NAMIBIA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19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EGYPT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57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2" name="Afbeelding 61" descr="ISRAEL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3" name="Afbeelding 62" descr="ISLAMIC REPUBLIC OF IRAN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4" name="Afbeelding 63" descr="SAUDI ARABIA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5" name="Afbeelding 64" descr="SENEGAL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6" name="Afbeelding 65" descr="TRINIDAD AND TOBAGO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05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7" name="Afbeelding 66" descr="CAYMAN ISLANDS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00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3" name="Afbeelding 2" descr="RUSSI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4" name="Afbeelding 3" descr="FRANCE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5" name="Afbeelding 4" descr="JAMAICA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6" name="Afbeelding 5" descr="ETHIOPIA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" name="Afbeelding 6" descr="KENYA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8" name="Afbeelding 7" descr="GERMANY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9" name="Afbeelding 8" descr="CUBA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0" name="Afbeelding 9" descr="PR OF CHINA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1" name="Afbeelding 10" descr="POLAND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2" name="Afbeelding 11" descr="SPAIN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3" name="Afbeelding 12" descr="GREAT BRITAIN &amp; N.I.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4" name="Afbeelding 13" descr="BAHAMAS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5" name="Afbeelding 14" descr="UKRAINE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6" name="Afbeelding 15" descr="MOROCC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7" name="Afbeelding 16" descr="CZECH REPUBLIC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8" name="Afbeelding 17" descr="SWEDEN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19" name="Afbeelding 18" descr="BELARUS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20" name="Afbeelding 19" descr="JAPAN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1" name="Afbeelding 20" descr="ESTONIA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2" name="Afbeelding 21" descr="FINLAND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3" name="Afbeelding 22" descr="BAHRAIN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4" name="Afbeelding 23" descr="ITALY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5" name="Afbeelding 24" descr="NETHERLANDS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26" name="Afbeelding 25" descr="PORTUGAL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7" name="Afbeelding 26" descr="ROMANIA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8" name="Afbeelding 27" descr="UGANDA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9" name="Afbeelding 28" descr="CANADA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30" name="Afbeelding 29" descr="GHANA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1" name="Afbeelding 30" descr="TANZANIA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2" name="Afbeelding 31" descr="AUSTRALIA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3" name="Afbeelding 32" descr="LITHUANIA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34" name="Afbeelding 33" descr="NORWAY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5" name="Afbeelding 34" descr="NEW ZEALAND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6" name="Afbeelding 35" descr="TRINIDAD AND TOBAGO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7" name="Afbeelding 36" descr="ALGERIA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85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38" name="Afbeelding 37" descr="MEXICO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9" name="Afbeelding 38" descr="HUNGARY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40" name="Afbeelding 39" descr="DENMARK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41" name="Afbeelding 40" descr="ECUADOR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42" name="Afbeelding 41" descr="QATAR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3" name="Afbeelding 42" descr="BRAZIL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5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4" name="Afbeelding 43" descr="GREECE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5" name="Afbeelding 44" descr="SAINT KITTS AND NEVIS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6" name="Afbeelding 45" descr="SOUTH AFRICA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7" name="Afbeelding 46" descr="SUDAN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85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8" name="Afbeelding 47" descr="MOZAMBIQUE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9" name="Afbeelding 48" descr="INDIA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50" name="Afbeelding 49" descr="LATVIA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1" name="Afbeelding 50" descr="PANAMA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2" name="Afbeelding 51" descr="BELGIUM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57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3" name="Afbeelding 52" descr="MAURITIUS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54" name="Afbeelding 53" descr="TUNISIA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5" name="Afbeelding 54" descr="SENEGAL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6" name="Afbeelding 55" descr="NETHERLANDS ANTILLES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7" name="Afbeelding 56" descr="BARBADOS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05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8" name="Afbeelding 57" descr="ERITREA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43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9" name="Afbeelding 58" descr="COLOMBIA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0" name="Afbeelding 59" descr="NIGERIA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19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61" name="Afbeelding 60" descr="SERBIA AND MONTENEGRO-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57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2" name="Afbeelding 61" descr="SLOVAK REPUBLIC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52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3" name="Afbeelding 62" descr="CAYMAN ISLANDS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28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3" name="Afbeelding 2" descr="RUSSI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5" name="Afbeelding 4" descr="ETHIOPIA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6" name="Afbeelding 5" descr="GREAT BRITAIN &amp; N.I.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" name="Afbeelding 6" descr="KENYA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8" name="Afbeelding 7" descr="CUBA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9" name="Afbeelding 8" descr="BELARUS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0" name="Afbeelding 9" descr="POLAND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1" name="Afbeelding 10" descr="GERMANY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2" name="Afbeelding 11" descr="GREECE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3" name="Afbeelding 12" descr="UKRAINE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4" name="Afbeelding 13" descr="JAPAN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5" name="Afbeelding 14" descr="SPAIN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6" name="Afbeelding 15" descr="AUSTRALIA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7" name="Afbeelding 16" descr="PR OF CHINA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18" name="Afbeelding 17" descr="ROMANIA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19" name="Afbeelding 18" descr="MOROCC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0" name="Afbeelding 19" descr="BAHAMAS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1" name="Afbeelding 20" descr="ITALY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2" name="Afbeelding 21" descr="CZECH REPUBLIC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3" name="Afbeelding 22" descr="FRANCE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4" name="Afbeelding 23" descr="SOUTH AFRICA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5" name="Afbeelding 24" descr="SWEDEN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6" name="Afbeelding 25" descr="PORTUGAL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7" name="Afbeelding 26" descr="HUNGARY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28" name="Afbeelding 27" descr="LATVIA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29" name="Afbeelding 28" descr="LITHUANIA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0" name="Afbeelding 29" descr="NIGERIA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1" name="Afbeelding 30" descr="DENMARK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2" name="Afbeelding 31" descr="BRAZIL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3" name="Afbeelding 32" descr="BULGARIA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4" name="Afbeelding 33" descr="NETHERLANDS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5" name="Afbeelding 34" descr="CANADA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6" name="Afbeelding 35" descr="ESTONIA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2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7" name="Afbeelding 36" descr="SLOVENIA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38" name="Afbeelding 37" descr="TURKEY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39" name="Afbeelding 38" descr="NORWAY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66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0" name="Afbeelding 39" descr="CAMEROON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1" name="Afbeelding 40" descr="DOMINICAN REPUBLIC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3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2" name="Afbeelding 41" descr="ERITREA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19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3" name="Afbeelding 42" descr="MEXICO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7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4" name="Afbeelding 43" descr="KAZAKHSTAN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5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5" name="Afbeelding 44" descr="BELGIUM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33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6" name="Afbeelding 45" descr="ALGERIA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71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7" name="Afbeelding 46" descr="ECUADOR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48" name="Afbeelding 47" descr="INDIA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7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49" name="Afbeelding 48" descr="GRENADA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66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0" name="Afbeelding 49" descr="MOZAMBIQUE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1" name="Afbeelding 50" descr="NEW ZEALAND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2" name="Afbeelding 51" descr="QATAR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3" name="Afbeelding 52" descr="NAMIBIA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38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4" name="Afbeelding 53" descr="UGANDA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5" name="Afbeelding 54" descr="SUDAN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6" name="Afbeelding 55" descr="PANAMA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52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7" name="Afbeelding 56" descr="ICELAND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0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58" name="Afbeelding 57" descr="GHANA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28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59" name="Afbeelding 58" descr="MAURITIUS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66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0" name="Afbeelding 59" descr="SERBIA AND MONTENEGRO-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05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1" name="Afbeelding 60" descr="SAINT KITTS AND NEVIS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2" name="Afbeelding 61" descr="SLOVAK REPUBLIC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3" name="Afbeelding 62" descr="TRINIDAD AND TOBAGO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52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4" name="Afbeelding 63" descr="BARBADOS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5" name="Afbeelding 64" descr="BOTSWANA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6" name="Afbeelding 65" descr="FINLAND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67" name="Afbeelding 66" descr="ISRAEL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62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2" name="Afbeelding 1" descr="RUSSI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3" name="Afbeelding 2" descr="UNITED STATES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4" name="Afbeelding 3" descr="FRANCE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5" name="Afbeelding 4" descr="KENYA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6" name="Afbeelding 5" descr="GERMAN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" name="Afbeelding 6" descr="JAMAICA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8" name="Afbeelding 7" descr="SPAIN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9" name="Afbeelding 8" descr="BELARUS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10" name="Afbeelding 9" descr="ETHIOPIA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1" name="Afbeelding 10" descr="UKRAINE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2" name="Afbeelding 11" descr="GREAT BRITAIN &amp; N.I.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3" name="Afbeelding 12" descr="GREECE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4" name="Afbeelding 13" descr="JAPAN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5" name="Afbeelding 14" descr="ITALY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SOUTH AFRICA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17" name="Afbeelding 16" descr="POLAND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8" name="Afbeelding 17" descr="SWEDEN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9" name="Afbeelding 18" descr="CUBA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MOROCC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1" name="Afbeelding 20" descr="PR OF CHINA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2" name="Afbeelding 21" descr="AUSTRALIA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4" name="Afbeelding 23" descr="CZECH REPUBLIC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5" name="Afbeelding 24" descr="CANADA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26" name="Afbeelding 25" descr="MEXICO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7" name="Afbeelding 26" descr="HUNGARY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8" name="Afbeelding 27" descr="BRAZIL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9" name="Afbeelding 28" descr="NETHERLANDS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0" name="Afbeelding 29" descr="QATAR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31" name="Afbeelding 30" descr="ECUADOR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2" name="Afbeelding 31" descr="FINLAND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3" name="Afbeelding 32" descr="NIGERIA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4" name="Afbeelding 33" descr="ROMANIA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6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5" name="Afbeelding 34" descr="TURKEY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6" name="Afbeelding 35" descr="ESTONIA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2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7" name="Afbeelding 36" descr="CAMEROON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8" name="Afbeelding 37" descr="DOMINICAN REPUBLIC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9" name="Afbeelding 38" descr="PORTUGAL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LITHUANIA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3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MOZAMBIQUE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81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MAURITIUS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SAINT KITTS AND NEVIS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GHANA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5" name="Afbeelding 44" descr="ALGERIA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6" name="Afbeelding 45" descr="BULGARIA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47" name="Afbeelding 46" descr="IRELAND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66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8" name="Afbeelding 47" descr="TRINIDAD AND TOBAGO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9" name="Afbeelding 48" descr="SENEGAL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0" name="Afbeelding 49" descr="INDIA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38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1" name="Afbeelding 50" descr="KAZAKHSTAN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57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2" name="Afbeelding 51" descr="DENMARK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3" name="Afbeelding 52" descr="SAUDI ARABIA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4" name="Afbeelding 53" descr="SLOVENIA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0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5" name="Afbeelding 54" descr="DPR OF KOREA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28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6" name="Afbeelding 55" descr="NEW ZEALAND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05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7" name="Afbeelding 56" descr="GRENADA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8" name="Afbeelding 57" descr="BARBADOS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9" name="Afbeelding 58" descr="BELGIUM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0" name="Afbeelding 59" descr="CROATIA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NAMIBIA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14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2" name="Afbeelding 61" descr="NORWAY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52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3" name="Afbeelding 62" descr="SERBIA AND MONTENEGRO-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90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4" name="Afbeelding 63" descr="ERITREA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20</xdr:row>
      <xdr:rowOff>0</xdr:rowOff>
    </xdr:from>
    <xdr:to>
      <xdr:col>21</xdr:col>
      <xdr:colOff>180975</xdr:colOff>
      <xdr:row>20</xdr:row>
      <xdr:rowOff>123825</xdr:rowOff>
    </xdr:to>
    <xdr:pic>
      <xdr:nvPicPr>
        <xdr:cNvPr id="628" name="Afbeelding 627" descr="SERBIA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981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20</xdr:row>
      <xdr:rowOff>0</xdr:rowOff>
    </xdr:from>
    <xdr:to>
      <xdr:col>21</xdr:col>
      <xdr:colOff>180975</xdr:colOff>
      <xdr:row>20</xdr:row>
      <xdr:rowOff>123825</xdr:rowOff>
    </xdr:to>
    <xdr:pic>
      <xdr:nvPicPr>
        <xdr:cNvPr id="676" name="Afbeelding 675" descr="CYPRUS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981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70" name="Afbeelding 69" descr="UNITED STATES">
          <a:extLst>
            <a:ext uri="{FF2B5EF4-FFF2-40B4-BE49-F238E27FC236}">
              <a16:creationId xmlns:a16="http://schemas.microsoft.com/office/drawing/2014/main" id="{5EE20858-F3DD-4F78-B912-734749C3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71" name="Afbeelding 70" descr="KENYA">
          <a:extLst>
            <a:ext uri="{FF2B5EF4-FFF2-40B4-BE49-F238E27FC236}">
              <a16:creationId xmlns:a16="http://schemas.microsoft.com/office/drawing/2014/main" id="{8A6B4ECC-9ECC-4947-8BD7-4F51803BC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72" name="Afbeelding 71" descr="JAMAICA">
          <a:extLst>
            <a:ext uri="{FF2B5EF4-FFF2-40B4-BE49-F238E27FC236}">
              <a16:creationId xmlns:a16="http://schemas.microsoft.com/office/drawing/2014/main" id="{DD941F1B-A516-48FA-A571-0B3009BC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74" name="Afbeelding 73" descr="ETHIOPIA">
          <a:extLst>
            <a:ext uri="{FF2B5EF4-FFF2-40B4-BE49-F238E27FC236}">
              <a16:creationId xmlns:a16="http://schemas.microsoft.com/office/drawing/2014/main" id="{05B3903F-D9F2-4438-AEC0-A1793005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73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5" name="Afbeelding 74" descr="GREAT BRITAIN &amp; N.I.">
          <a:extLst>
            <a:ext uri="{FF2B5EF4-FFF2-40B4-BE49-F238E27FC236}">
              <a16:creationId xmlns:a16="http://schemas.microsoft.com/office/drawing/2014/main" id="{00379131-0988-4157-8E9C-2AE09379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6" name="Afbeelding 75" descr="GERMANY">
          <a:extLst>
            <a:ext uri="{FF2B5EF4-FFF2-40B4-BE49-F238E27FC236}">
              <a16:creationId xmlns:a16="http://schemas.microsoft.com/office/drawing/2014/main" id="{EA2C5936-A7A7-4440-B931-EFF94F028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62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7" name="Afbeelding 76" descr="POLAND">
          <a:extLst>
            <a:ext uri="{FF2B5EF4-FFF2-40B4-BE49-F238E27FC236}">
              <a16:creationId xmlns:a16="http://schemas.microsoft.com/office/drawing/2014/main" id="{EFEDD72B-7139-4703-A812-4022F671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24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78" name="Afbeelding 77" descr="CANADA">
          <a:extLst>
            <a:ext uri="{FF2B5EF4-FFF2-40B4-BE49-F238E27FC236}">
              <a16:creationId xmlns:a16="http://schemas.microsoft.com/office/drawing/2014/main" id="{73740ABD-5E15-4939-B735-90298123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86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79" name="Afbeelding 78" descr="UKRAINE">
          <a:extLst>
            <a:ext uri="{FF2B5EF4-FFF2-40B4-BE49-F238E27FC236}">
              <a16:creationId xmlns:a16="http://schemas.microsoft.com/office/drawing/2014/main" id="{5C5E545B-54BE-4E56-A5AC-806AF116B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480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80" name="Afbeelding 79" descr="JAPAN">
          <a:extLst>
            <a:ext uri="{FF2B5EF4-FFF2-40B4-BE49-F238E27FC236}">
              <a16:creationId xmlns:a16="http://schemas.microsoft.com/office/drawing/2014/main" id="{4D8AF658-1EA1-466B-BB66-2885EBE0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100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81" name="Afbeelding 80" descr="CUBA">
          <a:extLst>
            <a:ext uri="{FF2B5EF4-FFF2-40B4-BE49-F238E27FC236}">
              <a16:creationId xmlns:a16="http://schemas.microsoft.com/office/drawing/2014/main" id="{BF6960F9-5ADB-4483-BEA5-3E023E18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2005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82" name="Afbeelding 81" descr="NETHERLANDS">
          <a:extLst>
            <a:ext uri="{FF2B5EF4-FFF2-40B4-BE49-F238E27FC236}">
              <a16:creationId xmlns:a16="http://schemas.microsoft.com/office/drawing/2014/main" id="{BF6CD132-0D6F-47A9-8108-90485281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910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83" name="Afbeelding 82" descr="BAHRAIN">
          <a:extLst>
            <a:ext uri="{FF2B5EF4-FFF2-40B4-BE49-F238E27FC236}">
              <a16:creationId xmlns:a16="http://schemas.microsoft.com/office/drawing/2014/main" id="{F2476218-A3C7-4708-91F6-1B6633981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33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84" name="Afbeelding 83" descr="BELARUS">
          <a:extLst>
            <a:ext uri="{FF2B5EF4-FFF2-40B4-BE49-F238E27FC236}">
              <a16:creationId xmlns:a16="http://schemas.microsoft.com/office/drawing/2014/main" id="{68C494E7-B516-4879-B272-C2A064A6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959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85" name="Afbeelding 84" descr="BRAZIL">
          <a:extLst>
            <a:ext uri="{FF2B5EF4-FFF2-40B4-BE49-F238E27FC236}">
              <a16:creationId xmlns:a16="http://schemas.microsoft.com/office/drawing/2014/main" id="{D2A6A0C8-1C61-4D31-B1B9-24E7F356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657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86" name="Afbeelding 85" descr="FRANCE">
          <a:extLst>
            <a:ext uri="{FF2B5EF4-FFF2-40B4-BE49-F238E27FC236}">
              <a16:creationId xmlns:a16="http://schemas.microsoft.com/office/drawing/2014/main" id="{9033DF79-75A1-4261-95B4-258B76D1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8483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87" name="Afbeelding 86" descr="SWEDEN">
          <a:extLst>
            <a:ext uri="{FF2B5EF4-FFF2-40B4-BE49-F238E27FC236}">
              <a16:creationId xmlns:a16="http://schemas.microsoft.com/office/drawing/2014/main" id="{31C42BA5-212D-4EC5-A198-9A1B5B46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103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88" name="Afbeelding 87" descr="UGANDA">
          <a:extLst>
            <a:ext uri="{FF2B5EF4-FFF2-40B4-BE49-F238E27FC236}">
              <a16:creationId xmlns:a16="http://schemas.microsoft.com/office/drawing/2014/main" id="{0C755C93-5A99-485E-8BEC-5A4EF973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722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89" name="Afbeelding 88" descr="COLOMBIA">
          <a:extLst>
            <a:ext uri="{FF2B5EF4-FFF2-40B4-BE49-F238E27FC236}">
              <a16:creationId xmlns:a16="http://schemas.microsoft.com/office/drawing/2014/main" id="{577BB825-CAB1-42A6-948E-BCD7576A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934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90" name="Afbeelding 89" descr="SOUTH AFRICA">
          <a:extLst>
            <a:ext uri="{FF2B5EF4-FFF2-40B4-BE49-F238E27FC236}">
              <a16:creationId xmlns:a16="http://schemas.microsoft.com/office/drawing/2014/main" id="{AD5F1939-7B69-4750-9C19-AE54DDC6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96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91" name="Afbeelding 90" descr="BELGIUM">
          <a:extLst>
            <a:ext uri="{FF2B5EF4-FFF2-40B4-BE49-F238E27FC236}">
              <a16:creationId xmlns:a16="http://schemas.microsoft.com/office/drawing/2014/main" id="{EE3366B7-5106-495D-9E5B-358E0B91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58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92" name="Afbeelding 91" descr="NORWAY">
          <a:extLst>
            <a:ext uri="{FF2B5EF4-FFF2-40B4-BE49-F238E27FC236}">
              <a16:creationId xmlns:a16="http://schemas.microsoft.com/office/drawing/2014/main" id="{E0ED3E58-47C9-4611-A7A6-BFE046ABE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20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93" name="Afbeelding 92" descr="SPAIN">
          <a:extLst>
            <a:ext uri="{FF2B5EF4-FFF2-40B4-BE49-F238E27FC236}">
              <a16:creationId xmlns:a16="http://schemas.microsoft.com/office/drawing/2014/main" id="{0DEB5C6F-0090-458C-86F5-838A7B34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94" name="Afbeelding 93" descr="ESTONIA">
          <a:extLst>
            <a:ext uri="{FF2B5EF4-FFF2-40B4-BE49-F238E27FC236}">
              <a16:creationId xmlns:a16="http://schemas.microsoft.com/office/drawing/2014/main" id="{A02A5623-17F8-498D-9368-53EB570D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95" name="Afbeelding 94" descr="BAHAMAS">
          <a:extLst>
            <a:ext uri="{FF2B5EF4-FFF2-40B4-BE49-F238E27FC236}">
              <a16:creationId xmlns:a16="http://schemas.microsoft.com/office/drawing/2014/main" id="{1FA51015-9B56-43D0-A24E-ACE9227F0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34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96" name="Afbeelding 95" descr="ITALY">
          <a:extLst>
            <a:ext uri="{FF2B5EF4-FFF2-40B4-BE49-F238E27FC236}">
              <a16:creationId xmlns:a16="http://schemas.microsoft.com/office/drawing/2014/main" id="{F8961E4F-21DC-4BD7-816D-0CC420AD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2964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97" name="Afbeelding 96" descr="SWITZERLAND">
          <a:extLst>
            <a:ext uri="{FF2B5EF4-FFF2-40B4-BE49-F238E27FC236}">
              <a16:creationId xmlns:a16="http://schemas.microsoft.com/office/drawing/2014/main" id="{06800518-362D-4506-AC39-6D7CCDF0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4869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98" name="Afbeelding 97" descr="AUSTRALIA">
          <a:extLst>
            <a:ext uri="{FF2B5EF4-FFF2-40B4-BE49-F238E27FC236}">
              <a16:creationId xmlns:a16="http://schemas.microsoft.com/office/drawing/2014/main" id="{CE63AA9C-6604-4C5E-8904-FE8A9F297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48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99" name="Afbeelding 98" descr="QATAR">
          <a:extLst>
            <a:ext uri="{FF2B5EF4-FFF2-40B4-BE49-F238E27FC236}">
              <a16:creationId xmlns:a16="http://schemas.microsoft.com/office/drawing/2014/main" id="{C9419230-5387-4E8B-B41C-9ECAFC61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10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100" name="Afbeelding 99" descr="PORTUGAL">
          <a:extLst>
            <a:ext uri="{FF2B5EF4-FFF2-40B4-BE49-F238E27FC236}">
              <a16:creationId xmlns:a16="http://schemas.microsoft.com/office/drawing/2014/main" id="{EEC3553F-466B-4664-93C7-32DB9C5D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013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101" name="Afbeelding 100" descr="AUSTRIA">
          <a:extLst>
            <a:ext uri="{FF2B5EF4-FFF2-40B4-BE49-F238E27FC236}">
              <a16:creationId xmlns:a16="http://schemas.microsoft.com/office/drawing/2014/main" id="{258E7216-42BA-40B1-B121-E7BF1FE35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7632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102" name="Afbeelding 101" descr="GRENADA">
          <a:extLst>
            <a:ext uri="{FF2B5EF4-FFF2-40B4-BE49-F238E27FC236}">
              <a16:creationId xmlns:a16="http://schemas.microsoft.com/office/drawing/2014/main" id="{8EB2C477-3E38-45D7-8C2A-BA5DF5DE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125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103" name="Afbeelding 102" descr="NIGERIA">
          <a:extLst>
            <a:ext uri="{FF2B5EF4-FFF2-40B4-BE49-F238E27FC236}">
              <a16:creationId xmlns:a16="http://schemas.microsoft.com/office/drawing/2014/main" id="{F02E97C5-2D9C-484C-9A74-ECD16107F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87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104" name="Afbeelding 103" descr="TURKEY">
          <a:extLst>
            <a:ext uri="{FF2B5EF4-FFF2-40B4-BE49-F238E27FC236}">
              <a16:creationId xmlns:a16="http://schemas.microsoft.com/office/drawing/2014/main" id="{591B2F9B-B10F-43D5-9D30-E21D2BF2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776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105" name="Afbeelding 104" descr="COTE D'IVOIRE">
          <a:extLst>
            <a:ext uri="{FF2B5EF4-FFF2-40B4-BE49-F238E27FC236}">
              <a16:creationId xmlns:a16="http://schemas.microsoft.com/office/drawing/2014/main" id="{D716C77F-2426-48B3-867C-5D416081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396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106" name="Afbeelding 105" descr="CROATIA">
          <a:extLst>
            <a:ext uri="{FF2B5EF4-FFF2-40B4-BE49-F238E27FC236}">
              <a16:creationId xmlns:a16="http://schemas.microsoft.com/office/drawing/2014/main" id="{C47C8E4B-012F-48AA-A9F8-1BA2EF1B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825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107" name="Afbeelding 106" descr="HUNGARY">
          <a:extLst>
            <a:ext uri="{FF2B5EF4-FFF2-40B4-BE49-F238E27FC236}">
              <a16:creationId xmlns:a16="http://schemas.microsoft.com/office/drawing/2014/main" id="{1C4DB292-052E-46B6-9941-77512317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444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108" name="Afbeelding 107" descr="TRINIDAD AND TOBAGO">
          <a:extLst>
            <a:ext uri="{FF2B5EF4-FFF2-40B4-BE49-F238E27FC236}">
              <a16:creationId xmlns:a16="http://schemas.microsoft.com/office/drawing/2014/main" id="{4A389F17-4C20-4184-B28A-0B18F735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064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109" name="Afbeelding 108" descr="VENEZUELA">
          <a:extLst>
            <a:ext uri="{FF2B5EF4-FFF2-40B4-BE49-F238E27FC236}">
              <a16:creationId xmlns:a16="http://schemas.microsoft.com/office/drawing/2014/main" id="{F0303D3F-0C8C-4C6A-86FD-99CE8C15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303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110" name="Afbeelding 109" descr="MOROCCO">
          <a:extLst>
            <a:ext uri="{FF2B5EF4-FFF2-40B4-BE49-F238E27FC236}">
              <a16:creationId xmlns:a16="http://schemas.microsoft.com/office/drawing/2014/main" id="{DD93FFB1-8ACF-4FEA-BACB-379ED764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92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111" name="Afbeelding 110" descr="ALGERIA">
          <a:extLst>
            <a:ext uri="{FF2B5EF4-FFF2-40B4-BE49-F238E27FC236}">
              <a16:creationId xmlns:a16="http://schemas.microsoft.com/office/drawing/2014/main" id="{A51D0548-C6D2-45EF-9F55-D606EB9A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754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112" name="Afbeelding 111" descr="CZECH REPUBLIC">
          <a:extLst>
            <a:ext uri="{FF2B5EF4-FFF2-40B4-BE49-F238E27FC236}">
              <a16:creationId xmlns:a16="http://schemas.microsoft.com/office/drawing/2014/main" id="{09F3C5EE-3E5A-4E8F-AE83-93FF8A79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116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113" name="Afbeelding 112" descr="ECUADOR">
          <a:extLst>
            <a:ext uri="{FF2B5EF4-FFF2-40B4-BE49-F238E27FC236}">
              <a16:creationId xmlns:a16="http://schemas.microsoft.com/office/drawing/2014/main" id="{75E5C467-AFCB-411B-B51E-3B77AE41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59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114" name="Afbeelding 113" descr="NEW ZEALAND">
          <a:extLst>
            <a:ext uri="{FF2B5EF4-FFF2-40B4-BE49-F238E27FC236}">
              <a16:creationId xmlns:a16="http://schemas.microsoft.com/office/drawing/2014/main" id="{CF5D5FFB-24E0-43D8-B4CE-CFD2F216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21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115" name="Afbeelding 114" descr="ROMANIA">
          <a:extLst>
            <a:ext uri="{FF2B5EF4-FFF2-40B4-BE49-F238E27FC236}">
              <a16:creationId xmlns:a16="http://schemas.microsoft.com/office/drawing/2014/main" id="{A9CB3191-1CDD-4355-B7B1-B566A623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639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116" name="Afbeelding 115" descr="BOSNIA-HERZEGOVINA">
          <a:extLst>
            <a:ext uri="{FF2B5EF4-FFF2-40B4-BE49-F238E27FC236}">
              <a16:creationId xmlns:a16="http://schemas.microsoft.com/office/drawing/2014/main" id="{98BDB28C-AE99-4FB4-A007-893A3BCA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259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117" name="Afbeelding 116" descr="BURKINA FASO">
          <a:extLst>
            <a:ext uri="{FF2B5EF4-FFF2-40B4-BE49-F238E27FC236}">
              <a16:creationId xmlns:a16="http://schemas.microsoft.com/office/drawing/2014/main" id="{58476B3B-EE7D-4FE3-978E-89015E39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468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118" name="Afbeelding 117" descr="GREECE">
          <a:extLst>
            <a:ext uri="{FF2B5EF4-FFF2-40B4-BE49-F238E27FC236}">
              <a16:creationId xmlns:a16="http://schemas.microsoft.com/office/drawing/2014/main" id="{8BA4AED7-5CD9-4498-9E96-64CAD66E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830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119" name="Afbeelding 118" descr="NAMIBIA">
          <a:extLst>
            <a:ext uri="{FF2B5EF4-FFF2-40B4-BE49-F238E27FC236}">
              <a16:creationId xmlns:a16="http://schemas.microsoft.com/office/drawing/2014/main" id="{F4481F26-A959-4BF4-B824-176BFCF5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1927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120" name="Afbeelding 119" descr="CYPRUS">
          <a:extLst>
            <a:ext uri="{FF2B5EF4-FFF2-40B4-BE49-F238E27FC236}">
              <a16:creationId xmlns:a16="http://schemas.microsoft.com/office/drawing/2014/main" id="{7C5EDF93-860A-435C-972E-DDB9628C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3832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121" name="Afbeelding 120" descr="FINLAND">
          <a:extLst>
            <a:ext uri="{FF2B5EF4-FFF2-40B4-BE49-F238E27FC236}">
              <a16:creationId xmlns:a16="http://schemas.microsoft.com/office/drawing/2014/main" id="{FA15D142-CFD0-446D-9F5E-5E784563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745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122" name="Afbeelding 121" descr="BRITISH VIRGIN ISLANDS">
          <a:extLst>
            <a:ext uri="{FF2B5EF4-FFF2-40B4-BE49-F238E27FC236}">
              <a16:creationId xmlns:a16="http://schemas.microsoft.com/office/drawing/2014/main" id="{25137428-22A3-4579-8E5C-4F08179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107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123" name="Afbeelding 122" descr="MOLDOVA">
          <a:extLst>
            <a:ext uri="{FF2B5EF4-FFF2-40B4-BE49-F238E27FC236}">
              <a16:creationId xmlns:a16="http://schemas.microsoft.com/office/drawing/2014/main" id="{5802B05F-2A48-42F4-A0EF-3E512BBD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31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124" name="Afbeelding 123" descr="AZERBAIJAN">
          <a:extLst>
            <a:ext uri="{FF2B5EF4-FFF2-40B4-BE49-F238E27FC236}">
              <a16:creationId xmlns:a16="http://schemas.microsoft.com/office/drawing/2014/main" id="{AFA03EFB-093E-454B-BB73-5D1868F1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125" name="Afbeelding 124" descr="COSTA RICA">
          <a:extLst>
            <a:ext uri="{FF2B5EF4-FFF2-40B4-BE49-F238E27FC236}">
              <a16:creationId xmlns:a16="http://schemas.microsoft.com/office/drawing/2014/main" id="{C4DA7125-304B-4C64-AC86-C9163FA6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554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126" name="Afbeelding 125" descr="PUERTO RICO">
          <a:extLst>
            <a:ext uri="{FF2B5EF4-FFF2-40B4-BE49-F238E27FC236}">
              <a16:creationId xmlns:a16="http://schemas.microsoft.com/office/drawing/2014/main" id="{3D235435-F3E4-4A30-99B2-9B81CEC6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169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127" name="Afbeelding 126" descr="BARBADOS">
          <a:extLst>
            <a:ext uri="{FF2B5EF4-FFF2-40B4-BE49-F238E27FC236}">
              <a16:creationId xmlns:a16="http://schemas.microsoft.com/office/drawing/2014/main" id="{0B2FB7C0-E164-41D1-97CF-19542D4B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278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128" name="Afbeelding 127" descr="ERITREA">
          <a:extLst>
            <a:ext uri="{FF2B5EF4-FFF2-40B4-BE49-F238E27FC236}">
              <a16:creationId xmlns:a16="http://schemas.microsoft.com/office/drawing/2014/main" id="{FD5200E8-D0AE-4BCE-B9F9-1634E7CB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40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129" name="Afbeelding 128" descr="THE GAMBIA">
          <a:extLst>
            <a:ext uri="{FF2B5EF4-FFF2-40B4-BE49-F238E27FC236}">
              <a16:creationId xmlns:a16="http://schemas.microsoft.com/office/drawing/2014/main" id="{1A73B769-86EA-49C5-86BB-B9947B7C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027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130" name="Afbeelding 129" descr="INDIA">
          <a:extLst>
            <a:ext uri="{FF2B5EF4-FFF2-40B4-BE49-F238E27FC236}">
              <a16:creationId xmlns:a16="http://schemas.microsoft.com/office/drawing/2014/main" id="{EA92B710-9310-4886-85D3-CD9AC161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3647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131" name="Afbeelding 130" descr="IRELAND">
          <a:extLst>
            <a:ext uri="{FF2B5EF4-FFF2-40B4-BE49-F238E27FC236}">
              <a16:creationId xmlns:a16="http://schemas.microsoft.com/office/drawing/2014/main" id="{13282E4B-B71E-4589-8180-41ED39DC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555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132" name="Afbeelding 131" descr="BULGARIA">
          <a:extLst>
            <a:ext uri="{FF2B5EF4-FFF2-40B4-BE49-F238E27FC236}">
              <a16:creationId xmlns:a16="http://schemas.microsoft.com/office/drawing/2014/main" id="{F872DD21-A86A-4DAA-9EFD-48669AD0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917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133" name="Afbeelding 132" descr="DENMARK">
          <a:extLst>
            <a:ext uri="{FF2B5EF4-FFF2-40B4-BE49-F238E27FC236}">
              <a16:creationId xmlns:a16="http://schemas.microsoft.com/office/drawing/2014/main" id="{5F3663A3-0FEF-4FBC-8471-719410AAA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79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134" name="Afbeelding 133" descr="ISLAMIC REPUBLIC OF IRAN">
          <a:extLst>
            <a:ext uri="{FF2B5EF4-FFF2-40B4-BE49-F238E27FC236}">
              <a16:creationId xmlns:a16="http://schemas.microsoft.com/office/drawing/2014/main" id="{1E64F0AE-1272-4C03-BEED-F3625459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41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135" name="Afbeelding 134" descr="BENIN">
          <a:extLst>
            <a:ext uri="{FF2B5EF4-FFF2-40B4-BE49-F238E27FC236}">
              <a16:creationId xmlns:a16="http://schemas.microsoft.com/office/drawing/2014/main" id="{BF8325E2-D1C5-4576-817D-E6F9AD2B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64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136" name="Afbeelding 135" descr="MALAYSIA">
          <a:extLst>
            <a:ext uri="{FF2B5EF4-FFF2-40B4-BE49-F238E27FC236}">
              <a16:creationId xmlns:a16="http://schemas.microsoft.com/office/drawing/2014/main" id="{7D48536D-E757-413E-957D-0D1A2BB3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555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180975</xdr:colOff>
      <xdr:row>72</xdr:row>
      <xdr:rowOff>123825</xdr:rowOff>
    </xdr:to>
    <xdr:pic>
      <xdr:nvPicPr>
        <xdr:cNvPr id="137" name="Afbeelding 136" descr="DPR OF KOREA">
          <a:extLst>
            <a:ext uri="{FF2B5EF4-FFF2-40B4-BE49-F238E27FC236}">
              <a16:creationId xmlns:a16="http://schemas.microsoft.com/office/drawing/2014/main" id="{71CF6F09-9C3A-408A-B7F5-29C0DA62F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174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7</xdr:row>
      <xdr:rowOff>0</xdr:rowOff>
    </xdr:from>
    <xdr:ext cx="180975" cy="123825"/>
    <xdr:pic>
      <xdr:nvPicPr>
        <xdr:cNvPr id="138" name="Afbeelding 137" descr="PR OF CHINA">
          <a:extLst>
            <a:ext uri="{FF2B5EF4-FFF2-40B4-BE49-F238E27FC236}">
              <a16:creationId xmlns:a16="http://schemas.microsoft.com/office/drawing/2014/main" id="{BA0A47DE-3655-49E0-B305-7F408D88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0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A6A3E0A0-5B2F-4D5E-A154-72A04F11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E86BB7C6-E5C9-40E5-9E03-6A8F3429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4" name="Afbeelding 3" descr="GREAT BRITAIN &amp; N.I.">
          <a:extLst>
            <a:ext uri="{FF2B5EF4-FFF2-40B4-BE49-F238E27FC236}">
              <a16:creationId xmlns:a16="http://schemas.microsoft.com/office/drawing/2014/main" id="{01123B45-DED9-485F-899C-5C35E8E8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5" name="Afbeelding 4" descr="POLAND">
          <a:extLst>
            <a:ext uri="{FF2B5EF4-FFF2-40B4-BE49-F238E27FC236}">
              <a16:creationId xmlns:a16="http://schemas.microsoft.com/office/drawing/2014/main" id="{CE3AE0C6-DEC0-46D8-8A86-95876B19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573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6" name="Afbeelding 5" descr="PR OF CHINA">
          <a:extLst>
            <a:ext uri="{FF2B5EF4-FFF2-40B4-BE49-F238E27FC236}">
              <a16:creationId xmlns:a16="http://schemas.microsoft.com/office/drawing/2014/main" id="{53BF4BEB-4C8C-4D2B-8C9E-5ED7B270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193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" name="Afbeelding 6" descr="GERMANY">
          <a:extLst>
            <a:ext uri="{FF2B5EF4-FFF2-40B4-BE49-F238E27FC236}">
              <a16:creationId xmlns:a16="http://schemas.microsoft.com/office/drawing/2014/main" id="{BD56EFDA-653D-4320-B812-05B25AA7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81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8" name="Afbeelding 7" descr="ETHIOPIA">
          <a:extLst>
            <a:ext uri="{FF2B5EF4-FFF2-40B4-BE49-F238E27FC236}">
              <a16:creationId xmlns:a16="http://schemas.microsoft.com/office/drawing/2014/main" id="{5922D81A-97F7-4365-86BA-1CE69DBF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43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9" name="Afbeelding 8" descr="JAMAICA">
          <a:extLst>
            <a:ext uri="{FF2B5EF4-FFF2-40B4-BE49-F238E27FC236}">
              <a16:creationId xmlns:a16="http://schemas.microsoft.com/office/drawing/2014/main" id="{1F5C04D5-B28B-4F11-A6F3-585C7294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05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0" name="Afbeelding 9" descr="FRANCE">
          <a:extLst>
            <a:ext uri="{FF2B5EF4-FFF2-40B4-BE49-F238E27FC236}">
              <a16:creationId xmlns:a16="http://schemas.microsoft.com/office/drawing/2014/main" id="{2DD0C51E-1167-4A6C-B5DC-4103C0D4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67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1" name="Afbeelding 10" descr="Authorised Neutral Athlete">
          <a:extLst>
            <a:ext uri="{FF2B5EF4-FFF2-40B4-BE49-F238E27FC236}">
              <a16:creationId xmlns:a16="http://schemas.microsoft.com/office/drawing/2014/main" id="{C49E303A-E38B-4DF7-85C7-A97F7974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290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2" name="Afbeelding 11" descr="SOUTH AFRICA">
          <a:extLst>
            <a:ext uri="{FF2B5EF4-FFF2-40B4-BE49-F238E27FC236}">
              <a16:creationId xmlns:a16="http://schemas.microsoft.com/office/drawing/2014/main" id="{AEF3BC5D-322B-42B8-8FCA-E8BB854A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529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3" name="Afbeelding 12" descr="NETHERLANDS">
          <a:extLst>
            <a:ext uri="{FF2B5EF4-FFF2-40B4-BE49-F238E27FC236}">
              <a16:creationId xmlns:a16="http://schemas.microsoft.com/office/drawing/2014/main" id="{35A0F76B-9B23-4E0E-AAA6-AE7C366D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149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" name="Afbeelding 13" descr="CZECH REPUBLIC">
          <a:extLst>
            <a:ext uri="{FF2B5EF4-FFF2-40B4-BE49-F238E27FC236}">
              <a16:creationId xmlns:a16="http://schemas.microsoft.com/office/drawing/2014/main" id="{9A3CF91B-17FE-496E-A306-6D4B0355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657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CUBA">
          <a:extLst>
            <a:ext uri="{FF2B5EF4-FFF2-40B4-BE49-F238E27FC236}">
              <a16:creationId xmlns:a16="http://schemas.microsoft.com/office/drawing/2014/main" id="{836C14D0-8FD5-4814-A560-8B7B4188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007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CANADA">
          <a:extLst>
            <a:ext uri="{FF2B5EF4-FFF2-40B4-BE49-F238E27FC236}">
              <a16:creationId xmlns:a16="http://schemas.microsoft.com/office/drawing/2014/main" id="{5CB5239C-1AD2-461E-8B24-35420E0B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91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7" name="Afbeelding 16" descr="BAHRAIN">
          <a:extLst>
            <a:ext uri="{FF2B5EF4-FFF2-40B4-BE49-F238E27FC236}">
              <a16:creationId xmlns:a16="http://schemas.microsoft.com/office/drawing/2014/main" id="{DD918C33-994D-4E2B-B2B2-905C3C36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753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8" name="Afbeelding 17" descr="JAPAN">
          <a:extLst>
            <a:ext uri="{FF2B5EF4-FFF2-40B4-BE49-F238E27FC236}">
              <a16:creationId xmlns:a16="http://schemas.microsoft.com/office/drawing/2014/main" id="{045BF2B2-3CCD-4EF3-8410-4CC5006B1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15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9" name="Afbeelding 18" descr="TRINIDAD AND TOBAGO">
          <a:extLst>
            <a:ext uri="{FF2B5EF4-FFF2-40B4-BE49-F238E27FC236}">
              <a16:creationId xmlns:a16="http://schemas.microsoft.com/office/drawing/2014/main" id="{036B8268-7F52-4614-8C44-58132AB1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3056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AUSTRALIA">
          <a:extLst>
            <a:ext uri="{FF2B5EF4-FFF2-40B4-BE49-F238E27FC236}">
              <a16:creationId xmlns:a16="http://schemas.microsoft.com/office/drawing/2014/main" id="{533357C0-372D-451E-9F97-D48FD6D9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295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1" name="Afbeelding 20" descr="TURKEY">
          <a:extLst>
            <a:ext uri="{FF2B5EF4-FFF2-40B4-BE49-F238E27FC236}">
              <a16:creationId xmlns:a16="http://schemas.microsoft.com/office/drawing/2014/main" id="{7786A189-B38F-4998-8B4C-1F5CF2E4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915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2" name="Afbeelding 21" descr="BRAZIL">
          <a:extLst>
            <a:ext uri="{FF2B5EF4-FFF2-40B4-BE49-F238E27FC236}">
              <a16:creationId xmlns:a16="http://schemas.microsoft.com/office/drawing/2014/main" id="{5184FB80-64FE-41F4-AA77-783A63C4D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534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D6D9CB0A-EB4A-43F5-8E75-47C2FC4A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439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4" name="Afbeelding 23" descr="CROATIA">
          <a:extLst>
            <a:ext uri="{FF2B5EF4-FFF2-40B4-BE49-F238E27FC236}">
              <a16:creationId xmlns:a16="http://schemas.microsoft.com/office/drawing/2014/main" id="{163B5BD2-24B9-451E-BF18-5D88135EE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059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COTE D'IVOIRE">
          <a:extLst>
            <a:ext uri="{FF2B5EF4-FFF2-40B4-BE49-F238E27FC236}">
              <a16:creationId xmlns:a16="http://schemas.microsoft.com/office/drawing/2014/main" id="{49F6AA8A-9C1C-4F2B-9145-19BB034E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6678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6" name="Afbeelding 25" descr="COLOMBIA">
          <a:extLst>
            <a:ext uri="{FF2B5EF4-FFF2-40B4-BE49-F238E27FC236}">
              <a16:creationId xmlns:a16="http://schemas.microsoft.com/office/drawing/2014/main" id="{FBE45819-2B91-4925-A877-36345843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10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7" name="Afbeelding 26" descr="PORTUGAL">
          <a:extLst>
            <a:ext uri="{FF2B5EF4-FFF2-40B4-BE49-F238E27FC236}">
              <a16:creationId xmlns:a16="http://schemas.microsoft.com/office/drawing/2014/main" id="{AD707EFC-2AEC-4760-9B03-215E0147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5727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8" name="Afbeelding 27" descr="QATAR">
          <a:extLst>
            <a:ext uri="{FF2B5EF4-FFF2-40B4-BE49-F238E27FC236}">
              <a16:creationId xmlns:a16="http://schemas.microsoft.com/office/drawing/2014/main" id="{A55CC667-7F03-4110-98B7-4CAAFAD3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9347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9" name="Afbeelding 28" descr="HUNGARY">
          <a:extLst>
            <a:ext uri="{FF2B5EF4-FFF2-40B4-BE49-F238E27FC236}">
              <a16:creationId xmlns:a16="http://schemas.microsoft.com/office/drawing/2014/main" id="{908DD11B-E4EA-466C-A9DB-FFB140A12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125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0" name="Afbeelding 29" descr="UKRAINE">
          <a:extLst>
            <a:ext uri="{FF2B5EF4-FFF2-40B4-BE49-F238E27FC236}">
              <a16:creationId xmlns:a16="http://schemas.microsoft.com/office/drawing/2014/main" id="{1BBCB701-64D0-44FC-95C7-EA733963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87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1" name="Afbeelding 30" descr="BOTSWANA">
          <a:extLst>
            <a:ext uri="{FF2B5EF4-FFF2-40B4-BE49-F238E27FC236}">
              <a16:creationId xmlns:a16="http://schemas.microsoft.com/office/drawing/2014/main" id="{66FCFC02-EFDD-4EEA-A0F1-BBB0DE97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49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2" name="Afbeelding 31" descr="VENEZUELA">
          <a:extLst>
            <a:ext uri="{FF2B5EF4-FFF2-40B4-BE49-F238E27FC236}">
              <a16:creationId xmlns:a16="http://schemas.microsoft.com/office/drawing/2014/main" id="{D2791D2C-9B5E-46EB-8554-54FA9077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211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3" name="Afbeelding 32" descr="SPAIN">
          <a:extLst>
            <a:ext uri="{FF2B5EF4-FFF2-40B4-BE49-F238E27FC236}">
              <a16:creationId xmlns:a16="http://schemas.microsoft.com/office/drawing/2014/main" id="{6CF3F9CD-85EE-4A4A-9211-52BF15DE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4" name="Afbeelding 33" descr="NORWAY">
          <a:extLst>
            <a:ext uri="{FF2B5EF4-FFF2-40B4-BE49-F238E27FC236}">
              <a16:creationId xmlns:a16="http://schemas.microsoft.com/office/drawing/2014/main" id="{42903751-02D5-4A29-8635-4B105911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6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BELGIUM">
          <a:extLst>
            <a:ext uri="{FF2B5EF4-FFF2-40B4-BE49-F238E27FC236}">
              <a16:creationId xmlns:a16="http://schemas.microsoft.com/office/drawing/2014/main" id="{45D88896-DCE5-4E70-B8B1-7B0A3463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25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6" name="Afbeelding 35" descr="MEXICO">
          <a:extLst>
            <a:ext uri="{FF2B5EF4-FFF2-40B4-BE49-F238E27FC236}">
              <a16:creationId xmlns:a16="http://schemas.microsoft.com/office/drawing/2014/main" id="{6DE84C9B-2AB3-4BA5-B101-ABF4FEBE1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4874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7" name="Afbeelding 36" descr="GREECE">
          <a:extLst>
            <a:ext uri="{FF2B5EF4-FFF2-40B4-BE49-F238E27FC236}">
              <a16:creationId xmlns:a16="http://schemas.microsoft.com/office/drawing/2014/main" id="{59EB0AAC-CC01-4671-8D78-6E199873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6779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8" name="Afbeelding 37" descr="LITHUANIA">
          <a:extLst>
            <a:ext uri="{FF2B5EF4-FFF2-40B4-BE49-F238E27FC236}">
              <a16:creationId xmlns:a16="http://schemas.microsoft.com/office/drawing/2014/main" id="{8C59A6F5-1843-4D0C-9F71-87C5FAB5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39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9" name="Afbeelding 38" descr="NEW ZEALAND">
          <a:extLst>
            <a:ext uri="{FF2B5EF4-FFF2-40B4-BE49-F238E27FC236}">
              <a16:creationId xmlns:a16="http://schemas.microsoft.com/office/drawing/2014/main" id="{DEE7A389-2248-412E-80EA-979E06D9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401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SWITZERLAND">
          <a:extLst>
            <a:ext uri="{FF2B5EF4-FFF2-40B4-BE49-F238E27FC236}">
              <a16:creationId xmlns:a16="http://schemas.microsoft.com/office/drawing/2014/main" id="{275B3233-C101-4BD1-B08D-A51F0B33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9447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ITALY">
          <a:extLst>
            <a:ext uri="{FF2B5EF4-FFF2-40B4-BE49-F238E27FC236}">
              <a16:creationId xmlns:a16="http://schemas.microsoft.com/office/drawing/2014/main" id="{44BF243A-6B68-4D3F-9A16-2BA52A13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3066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AZERBAIJAN">
          <a:extLst>
            <a:ext uri="{FF2B5EF4-FFF2-40B4-BE49-F238E27FC236}">
              <a16:creationId xmlns:a16="http://schemas.microsoft.com/office/drawing/2014/main" id="{7B51A47E-C7A6-403C-9484-1AEFE910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97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BELARUS">
          <a:extLst>
            <a:ext uri="{FF2B5EF4-FFF2-40B4-BE49-F238E27FC236}">
              <a16:creationId xmlns:a16="http://schemas.microsoft.com/office/drawing/2014/main" id="{37489C6A-6EFD-4172-8973-68C73F50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859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MOROCCO">
          <a:extLst>
            <a:ext uri="{FF2B5EF4-FFF2-40B4-BE49-F238E27FC236}">
              <a16:creationId xmlns:a16="http://schemas.microsoft.com/office/drawing/2014/main" id="{3A2AB3E2-9550-4A7D-8B30-501ED968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2210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5" name="Afbeelding 44" descr="SWEDEN">
          <a:extLst>
            <a:ext uri="{FF2B5EF4-FFF2-40B4-BE49-F238E27FC236}">
              <a16:creationId xmlns:a16="http://schemas.microsoft.com/office/drawing/2014/main" id="{C976ABB4-589B-447B-A08B-FBE85931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5830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6" name="Afbeelding 45" descr="UGANDA">
          <a:extLst>
            <a:ext uri="{FF2B5EF4-FFF2-40B4-BE49-F238E27FC236}">
              <a16:creationId xmlns:a16="http://schemas.microsoft.com/office/drawing/2014/main" id="{31429102-5BF9-4218-AF60-FE208A12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9449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7" name="Afbeelding 46" descr="BURUNDI">
          <a:extLst>
            <a:ext uri="{FF2B5EF4-FFF2-40B4-BE49-F238E27FC236}">
              <a16:creationId xmlns:a16="http://schemas.microsoft.com/office/drawing/2014/main" id="{F091834F-6899-484B-B532-48C8E744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3069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8" name="Afbeelding 47" descr="SYRIA">
          <a:extLst>
            <a:ext uri="{FF2B5EF4-FFF2-40B4-BE49-F238E27FC236}">
              <a16:creationId xmlns:a16="http://schemas.microsoft.com/office/drawing/2014/main" id="{85D3828E-9C3B-49F6-9854-442C6ECFA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6688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9" name="Afbeelding 48" descr="KAZAKHSTAN">
          <a:extLst>
            <a:ext uri="{FF2B5EF4-FFF2-40B4-BE49-F238E27FC236}">
              <a16:creationId xmlns:a16="http://schemas.microsoft.com/office/drawing/2014/main" id="{038830FE-6032-4674-8463-2C73C328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8593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0" name="Afbeelding 49" descr="TANZANIA">
          <a:extLst>
            <a:ext uri="{FF2B5EF4-FFF2-40B4-BE49-F238E27FC236}">
              <a16:creationId xmlns:a16="http://schemas.microsoft.com/office/drawing/2014/main" id="{68DCD5FA-B837-4D1F-BD86-3AE983164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213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1" name="Afbeelding 50" descr="NIGERIA">
          <a:extLst>
            <a:ext uri="{FF2B5EF4-FFF2-40B4-BE49-F238E27FC236}">
              <a16:creationId xmlns:a16="http://schemas.microsoft.com/office/drawing/2014/main" id="{C3758342-DD81-40C9-B1FC-1066348E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583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2" name="Afbeelding 51" descr="SERBIA">
          <a:extLst>
            <a:ext uri="{FF2B5EF4-FFF2-40B4-BE49-F238E27FC236}">
              <a16:creationId xmlns:a16="http://schemas.microsoft.com/office/drawing/2014/main" id="{CF1E7ACC-FAE7-4972-81D7-7CF5BCA7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7737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3" name="Afbeelding 52" descr="ESTONIA">
          <a:extLst>
            <a:ext uri="{FF2B5EF4-FFF2-40B4-BE49-F238E27FC236}">
              <a16:creationId xmlns:a16="http://schemas.microsoft.com/office/drawing/2014/main" id="{62264B05-BE9B-4115-BB32-B03C5A1F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964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4" name="Afbeelding 53" descr="ISRAEL">
          <a:extLst>
            <a:ext uri="{FF2B5EF4-FFF2-40B4-BE49-F238E27FC236}">
              <a16:creationId xmlns:a16="http://schemas.microsoft.com/office/drawing/2014/main" id="{2EFF1E6F-9663-48CE-8F22-99CDDD89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326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5" name="Afbeelding 54" descr="FINLAND">
          <a:extLst>
            <a:ext uri="{FF2B5EF4-FFF2-40B4-BE49-F238E27FC236}">
              <a16:creationId xmlns:a16="http://schemas.microsoft.com/office/drawing/2014/main" id="{9982487D-7974-491E-94B6-19EADD5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5167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6" name="Afbeelding 55" descr="ERITREA">
          <a:extLst>
            <a:ext uri="{FF2B5EF4-FFF2-40B4-BE49-F238E27FC236}">
              <a16:creationId xmlns:a16="http://schemas.microsoft.com/office/drawing/2014/main" id="{35F246DD-B6B1-4BE3-8D7E-08014FD3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786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7" name="Afbeelding 56" descr="BARBADOS">
          <a:extLst>
            <a:ext uri="{FF2B5EF4-FFF2-40B4-BE49-F238E27FC236}">
              <a16:creationId xmlns:a16="http://schemas.microsoft.com/office/drawing/2014/main" id="{4E6ED161-7A72-4CF0-997A-79C382D2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2406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8" name="Afbeelding 57" descr="DOMINICAN REPUBLIC">
          <a:extLst>
            <a:ext uri="{FF2B5EF4-FFF2-40B4-BE49-F238E27FC236}">
              <a16:creationId xmlns:a16="http://schemas.microsoft.com/office/drawing/2014/main" id="{5EC25DF8-1BC5-4AF6-A3DD-AD0CBABA0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6025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9" name="Afbeelding 58" descr="AUSTRIA">
          <a:extLst>
            <a:ext uri="{FF2B5EF4-FFF2-40B4-BE49-F238E27FC236}">
              <a16:creationId xmlns:a16="http://schemas.microsoft.com/office/drawing/2014/main" id="{6EB36976-FBF5-4CE7-B82A-9FAB7F1A1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264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0" name="Afbeelding 59" descr="BULGARIA">
          <a:extLst>
            <a:ext uri="{FF2B5EF4-FFF2-40B4-BE49-F238E27FC236}">
              <a16:creationId xmlns:a16="http://schemas.microsoft.com/office/drawing/2014/main" id="{FD7E1174-DFE3-46FD-BD12-294EB5E6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6884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BRITISH VIRGIN ISLANDS">
          <a:extLst>
            <a:ext uri="{FF2B5EF4-FFF2-40B4-BE49-F238E27FC236}">
              <a16:creationId xmlns:a16="http://schemas.microsoft.com/office/drawing/2014/main" id="{43A22CF2-3D30-41EC-AB7D-B5814589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503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2" name="Afbeelding 61" descr="TAJIKISTAN">
          <a:extLst>
            <a:ext uri="{FF2B5EF4-FFF2-40B4-BE49-F238E27FC236}">
              <a16:creationId xmlns:a16="http://schemas.microsoft.com/office/drawing/2014/main" id="{772E8A24-842E-4DEE-8E9A-0FE38B08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774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3" name="Afbeelding 62" descr="PERU">
          <a:extLst>
            <a:ext uri="{FF2B5EF4-FFF2-40B4-BE49-F238E27FC236}">
              <a16:creationId xmlns:a16="http://schemas.microsoft.com/office/drawing/2014/main" id="{4981A7AB-1C85-4C03-82CE-088357A1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136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4" name="Afbeelding 63" descr="ZAMBIA">
          <a:extLst>
            <a:ext uri="{FF2B5EF4-FFF2-40B4-BE49-F238E27FC236}">
              <a16:creationId xmlns:a16="http://schemas.microsoft.com/office/drawing/2014/main" id="{F7F647B0-1DD0-4F41-B238-2D698DADB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3267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5" name="Afbeelding 64" descr="GRENADA">
          <a:extLst>
            <a:ext uri="{FF2B5EF4-FFF2-40B4-BE49-F238E27FC236}">
              <a16:creationId xmlns:a16="http://schemas.microsoft.com/office/drawing/2014/main" id="{2FEF5594-0753-4FC1-99EF-C5249922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517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6" name="Afbeelding 65" descr="MOLDOVA">
          <a:extLst>
            <a:ext uri="{FF2B5EF4-FFF2-40B4-BE49-F238E27FC236}">
              <a16:creationId xmlns:a16="http://schemas.microsoft.com/office/drawing/2014/main" id="{42B92BDF-EA46-498F-946C-631C93C8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79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7" name="Afbeelding 66" descr="IRELAND">
          <a:extLst>
            <a:ext uri="{FF2B5EF4-FFF2-40B4-BE49-F238E27FC236}">
              <a16:creationId xmlns:a16="http://schemas.microsoft.com/office/drawing/2014/main" id="{33EFC819-2FAC-4C03-9B0A-9575EBA9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241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180975</xdr:colOff>
      <xdr:row>4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5" name="Afbeelding 4" descr="GREAT BRITAIN &amp; N.I.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6" name="Afbeelding 5" descr="PR OF CHIN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" name="Afbeelding 6" descr="GERMANY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8" name="Afbeelding 7" descr="ETHIOPI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9" name="Afbeelding 8" descr="CAN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0" name="Afbeelding 9" descr="FRANCE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1" name="Afbeelding 10" descr="POLAND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2" name="Afbeelding 11" descr="SOUTH AFRIC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3" name="Afbeelding 12" descr="AUSTRALI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" name="Afbeelding 13" descr="NEW ZEALAND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UKRAINE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TRINIDAD AND TOBAG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7" name="Afbeelding 16" descr="BRAZIL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8" name="Afbeelding 17" descr="CROATI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9" name="Afbeelding 18" descr="BAHRAIN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CZECH REPUBLIC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1" name="Afbeelding 20" descr="BELARUS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2" name="Afbeelding 21" descr="NETHERLANDS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4" name="Afbeelding 23" descr="ALGERI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SPAIN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6" name="Afbeelding 25" descr="JAPAN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7" name="Afbeelding 26" descr="CUB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8" name="Afbeelding 27" descr="ESTONI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9" name="Afbeelding 28" descr="BELGIUM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0" name="Afbeelding 29" descr="ITALY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1" name="Afbeelding 30" descr="COTE D'IVOIRE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2" name="Afbeelding 31" descr="COLOMBI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3" name="Afbeelding 32" descr="MEXIC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4" name="Afbeelding 33" descr="SLOVAK REPUBLIC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TURKEY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6" name="Afbeelding 35" descr="HUNGARY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7" name="Afbeelding 36" descr="GREECE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8" name="Afbeelding 37" descr="QATAR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9" name="Afbeelding 38" descr="PORTUGAL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MOROCCO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GREN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IRELAND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BULGARI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BOTSWAN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5" name="Afbeelding 44" descr="TAJIKISTAN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6" name="Afbeelding 45" descr="VENEZUEL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7" name="Afbeelding 46" descr="BURUNDI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8" name="Afbeelding 47" descr="DENMARK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9" name="Afbeelding 48" descr="ERITRE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0" name="Afbeelding 49" descr="KAZAKHSTA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1" name="Afbeelding 50" descr="SERBI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1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2" name="Afbeelding 51" descr="SWITZERLAND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3" name="Afbeelding 52" descr="SWEDEN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4" name="Afbeelding 53" descr="LATVI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5" name="Afbeelding 54" descr="NIGERI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6" name="Afbeelding 55" descr="UGAN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7" name="Afbeelding 56" descr="DJIBOUTI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8" name="Afbeelding 57" descr="CONGO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9" name="Afbeelding 58" descr="CYPRUS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0" name="Afbeelding 59" descr="FINLAND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ISRAEL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2" name="Afbeelding 61" descr="TANZANI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3" name="Afbeelding 62" descr="NORWAY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4" name="Afbeelding 63" descr="MOLDOV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5" name="Afbeelding 64" descr="SAINT LUCI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6" name="Afbeelding 65" descr="URUGUAY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7" name="Afbeelding 66" descr="AUSTRI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6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8" name="Afbeelding 67" descr="GUYAN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69" name="Afbeelding 68" descr="SYRI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180975</xdr:colOff>
      <xdr:row>72</xdr:row>
      <xdr:rowOff>123825</xdr:rowOff>
    </xdr:to>
    <xdr:pic>
      <xdr:nvPicPr>
        <xdr:cNvPr id="70" name="Afbeelding 69" descr="PANAM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5" name="Afbeelding 4" descr="GERMANY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6" name="Afbeelding 5" descr="GREAT BRITAIN &amp; N.I.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7" name="Afbeelding 6" descr="PR OF CHIN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8" name="Afbeelding 7" descr="ETHIOPI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9" name="Afbeelding 8" descr="POLAND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0" name="Afbeelding 9" descr="CAN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1" name="Afbeelding 10" descr="RUSSI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2" name="Afbeelding 11" descr="FRANCE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3" name="Afbeelding 12" descr="CUB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4" name="Afbeelding 13" descr="UKRAINE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NETHERLANDS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SOUTH AFRIC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7" name="Afbeelding 16" descr="TRINIDAD AND TOBAG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8" name="Afbeelding 17" descr="BELARUS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19" name="Afbeelding 18" descr="AUSTRALI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BAHAMAS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1" name="Afbeelding 20" descr="MOROCC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2" name="Afbeelding 21" descr="CZECH REPUBLIC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3" name="Afbeelding 22" descr="CROATI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4" name="Afbeelding 23" descr="SWEDEN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HUNGARY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6" name="Afbeelding 25" descr="FINLAND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27" name="Afbeelding 26" descr="BRAZIL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28" name="Afbeelding 27" descr="JAPAN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29" name="Afbeelding 28" descr="SPAIN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30" name="Afbeelding 29" descr="ERITRE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31" name="Afbeelding 30" descr="BELGIUM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32" name="Afbeelding 31" descr="PORTUGAL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33" name="Afbeelding 32" descr="ITALY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4" name="Afbeelding 33" descr="QATAR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2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5" name="Afbeelding 34" descr="UGANDA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1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6" name="Afbeelding 35" descr="BAHRAIN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09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7" name="Afbeelding 36" descr="COLOMBIA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47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8" name="Afbeelding 37" descr="EGYPT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85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9" name="Afbeelding 38" descr="ALGERI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40" name="Afbeelding 39" descr="SLOVAK REPUBLIC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43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41" name="Afbeelding 40" descr="NEW ZEALAND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19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42" name="Afbeelding 41" descr="TURKEY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43" name="Afbeelding 42" descr="SERBI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44" name="Afbeelding 43" descr="LATVIA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5" name="Afbeelding 44" descr="GRENADA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71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6" name="Afbeelding 45" descr="ISRAEL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7" name="Afbeelding 46" descr="TAJIKISTAN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7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8" name="Afbeelding 47" descr="TUNISIA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85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9" name="Afbeelding 48" descr="BULGARIA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50" name="Afbeelding 49" descr="NIGERIA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51" name="Afbeelding 50" descr="KAZAKHSTAN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2" name="Afbeelding 51" descr="GREECE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38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3" name="Afbeelding 52" descr="BOSNIA-HERZEGOVINA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4" name="Afbeelding 53" descr="PANAMA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5" name="Afbeelding 54" descr="ESTONIA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6" name="Afbeelding 55" descr="DENMARK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7" name="Afbeelding 56" descr="DOMINICAN REPUBLIC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8" name="Afbeelding 57" descr="BOTSWANA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59" name="Afbeelding 58" descr="IRELAND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0" name="Afbeelding 59" descr="ROMANIA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61" name="Afbeelding 60" descr="SWITZERLAND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2" name="Afbeelding 61" descr="CYPRUS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33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3" name="Afbeelding 62" descr="ANTIGUA &amp; BARBUDA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4" name="Afbeelding 63" descr="SAINT LUCIA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5" name="Afbeelding 64" descr="LITHUANIA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6" name="Afbeelding 65" descr="MOLDOVA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7" name="Afbeelding 66" descr="SAUDI ARABIA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62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8" name="Afbeelding 67" descr="ECUADOR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19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9" name="Afbeelding 68" descr="INDIA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5" name="Afbeelding 4" descr="GERMANY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6" name="Afbeelding 5" descr="GREAT BRITAIN &amp; N.I.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" name="Afbeelding 6" descr="PR OF CHINA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8" name="Afbeelding 7" descr="POLAND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9" name="Afbeelding 8" descr="ETHIOPI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0" name="Afbeelding 9" descr="CANADA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1" name="Afbeelding 10" descr="RUSSIA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2" name="Afbeelding 11" descr="FRANCE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3" name="Afbeelding 12" descr="CUBA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" name="Afbeelding 13" descr="NETHERLANDS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BELARUS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AUSTRALIA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7" name="Afbeelding 16" descr="UKRAINE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18" name="Afbeelding 17" descr="SOUTH AFRICA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9" name="Afbeelding 18" descr="TRINIDAD AND TOBAG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0" name="Afbeelding 19" descr="SWEDEN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1" name="Afbeelding 20" descr="CROATIA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2" name="Afbeelding 21" descr="FINLAND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4" name="Afbeelding 23" descr="BRAZIL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5" name="Afbeelding 24" descr="JAPAN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6" name="Afbeelding 25" descr="HUNGARY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7" name="Afbeelding 26" descr="SPAIN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8" name="Afbeelding 27" descr="CZECH REPUBLIC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29" name="Afbeelding 28" descr="ERITREA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0" name="Afbeelding 29" descr="PORTUGAL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1" name="Afbeelding 30" descr="BAHRAIN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2" name="Afbeelding 31" descr="COLOMBIA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3" name="Afbeelding 32" descr="UGANDA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34" name="Afbeelding 33" descr="ITALY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1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MOROC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6" name="Afbeelding 35" descr="SLOVAK REPUBLIC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7" name="Afbeelding 36" descr="EGYPT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8" name="Afbeelding 37" descr="SERBIA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9" name="Afbeelding 38" descr="TURKEY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TAJIKISTAN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TUNISIA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BULGARIA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43" name="Afbeelding 42" descr="GRENADA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4" name="Afbeelding 43" descr="ISRAEL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5" name="Afbeelding 44" descr="BELGIUM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6" name="Afbeelding 45" descr="BOSNIA-HERZEGOVINA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47" name="Afbeelding 46" descr="KAZAKHSTAN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8" name="Afbeelding 47" descr="GREECE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9" name="Afbeelding 48" descr="LATVIA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50" name="Afbeelding 49" descr="NEW ZEALAND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51" name="Afbeelding 50" descr="PANAMA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52" name="Afbeelding 51" descr="QATAR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3" name="Afbeelding 52" descr="DENMARK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4" name="Afbeelding 53" descr="DOMINICAN REPUBLIC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5" name="Afbeelding 54" descr="ESTONIA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6" name="Afbeelding 55" descr="BOTSWANA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7" name="Afbeelding 56" descr="ALGERIA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8" name="Afbeelding 57" descr="IRELAND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59" name="Afbeelding 58" descr="ROMANIA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0" name="Afbeelding 59" descr="SWITZERLAND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1" name="Afbeelding 60" descr="ANTIGUA &amp; BARBUDA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5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62" name="Afbeelding 61" descr="CYPRUS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3" name="Afbeelding 62" descr="NIGERIA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64" name="Afbeelding 63" descr="SAINT LUCIA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65" name="Afbeelding 64" descr="LITHUANIA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6" name="Afbeelding 65" descr="SAUDI ARABIA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7" name="Afbeelding 66" descr="MOLDOVA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81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8" name="Afbeelding 67" descr="ECUADOR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19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9" name="Afbeelding 68" descr="INDIA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70" name="Afbeelding 69" descr="UNITED STATES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71" name="Afbeelding 70" descr="RUSSIA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72" name="Afbeelding 71" descr="KENYA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73" name="Afbeelding 72" descr="GERMANY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4" name="Afbeelding 73" descr="JAMAICA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5" name="Afbeelding 74" descr="ETHIOPIA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6" name="Afbeelding 75" descr="GREAT BRITAIN &amp; N.I.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77" name="Afbeelding 76" descr="FRANCE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78" name="Afbeelding 77" descr="UKRAINE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79" name="Afbeelding 78" descr="POLAND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80" name="Afbeelding 79" descr="PR OF CHINA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81" name="Afbeelding 80" descr="CANADA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82" name="Afbeelding 81" descr="CZECH REPUBLIC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83" name="Afbeelding 82" descr="CUBA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84" name="Afbeelding 83" descr="JAPAN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85" name="Afbeelding 84" descr="AUSTRALIA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86" name="Afbeelding 85" descr="SPAIN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87" name="Afbeelding 86" descr="NETHERLANDS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88" name="Afbeelding 87" descr="NIGERIA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89" name="Afbeelding 88" descr="ITALY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90" name="Afbeelding 89" descr="BRAZIL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91" name="Afbeelding 90" descr="SOUTH AFRICA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92" name="Afbeelding 91" descr="COTE D'IVOIRE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93" name="Afbeelding 92" descr="TRINIDAD AND TOBAGO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94" name="Afbeelding 93" descr="SERBIA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95" name="Afbeelding 94" descr="SWEDEN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96" name="Afbeelding 95" descr="FINLAND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97" name="Afbeelding 96" descr="DOMINICAN REPUBLIC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98" name="Afbeelding 97" descr="BELGIUM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99" name="Afbeelding 98" descr="BAHAMAS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100" name="Afbeelding 99" descr="COLOMBIA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101" name="Afbeelding 100" descr="CROATIA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102" name="Afbeelding 101" descr="IRELAND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103" name="Afbeelding 102" descr="HUNGARY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104" name="Afbeelding 103" descr="UGANDA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105" name="Afbeelding 104" descr="NEW ZEALAND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106" name="Afbeelding 105" descr="MEXICO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107" name="Afbeelding 106" descr="QATAR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108" name="Afbeelding 107" descr="ESTONIA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109" name="Afbeelding 108" descr="BOTSWANA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110" name="Afbeelding 109" descr="DJIBOUTI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111" name="Afbeelding 110" descr="PORTUGAL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112" name="Afbeelding 111" descr="NORWAY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113" name="Afbeelding 112" descr="ROMANIA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114" name="Afbeelding 113" descr="SLOVENIA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115" name="Afbeelding 114" descr="SLOVAK REPUBLIC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116" name="Afbeelding 115" descr="BELARUS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117" name="Afbeelding 116" descr="TAJIKISTAN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1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118" name="Afbeelding 117" descr="SAUDI ARABIA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119" name="Afbeelding 118" descr="PUERTO RICO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120" name="Afbeelding 119" descr="BAHRAIN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121" name="Afbeelding 120" descr="ISRAEL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122" name="Afbeelding 121" descr="INDIA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123" name="Afbeelding 122" descr="GRENADA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124" name="Afbeelding 123" descr="EGYPT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125" name="Afbeelding 124" descr="ARGENTINA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126" name="Afbeelding 125" descr="SENEGAL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127" name="Afbeelding 126" descr="DPR OF KOREA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128" name="Afbeelding 127" descr="BULGARIA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129" name="Afbeelding 128" descr="ERITREA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3" name="Afbeelding 2" descr="RUSSIA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4" name="Afbeelding 3" descr="KENYA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5" name="Afbeelding 4" descr="JAMAIC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6" name="Afbeelding 5" descr="GERMANY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" name="Afbeelding 6" descr="ETHIOPIA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8" name="Afbeelding 7" descr="GREAT BRITAIN &amp; N.I.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9" name="Afbeelding 8" descr="PR OF CHINA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0" name="Afbeelding 9" descr="UKRAINE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1" name="Afbeelding 10" descr="FRANCE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2" name="Afbeelding 11" descr="TRINIDAD AND TOBAG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3" name="Afbeelding 12" descr="CZECH REPUBLIC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4" name="Afbeelding 13" descr="AUSTRALIA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5" name="Afbeelding 14" descr="CUBA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6" name="Afbeelding 15" descr="POLAND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7" name="Afbeelding 16" descr="CANADA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8" name="Afbeelding 17" descr="TURKEY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19" name="Afbeelding 18" descr="BAHAMAS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20" name="Afbeelding 19" descr="BELGIUM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1" name="Afbeelding 20" descr="SOUTH AFRICA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2" name="Afbeelding 21" descr="DOMINICAN REPUBLIC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3" name="Afbeelding 22" descr="ITALY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4" name="Afbeelding 23" descr="JAPAN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5" name="Afbeelding 24" descr="NETHERLANDS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6" name="Afbeelding 25" descr="BOTSWANA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7" name="Afbeelding 26" descr="SPAIN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28" name="Afbeelding 27" descr="MOROCCO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29" name="Afbeelding 28" descr="BRAZIL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0" name="Afbeelding 29" descr="FINLAND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1" name="Afbeelding 30" descr="LITHUANIA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6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32" name="Afbeelding 31" descr="SLOVENIA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3" name="Afbeelding 32" descr="BAHRAIN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2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4" name="Afbeelding 33" descr="NIGERIA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5" name="Afbeelding 34" descr="NEW ZEALAND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6" name="Afbeelding 35" descr="UGANDA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85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7" name="Afbeelding 36" descr="KAZAKHSTAN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8" name="Afbeelding 37" descr="CROATIA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39" name="Afbeelding 38" descr="ALGERIA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0" name="Afbeelding 39" descr="GRENADA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1" name="Afbeelding 40" descr="HUNGARY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2" name="Afbeelding 41" descr="ISLAMIC REPUBLIC OF IRAN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3" name="Afbeelding 42" descr="GUATEMALA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44" name="Afbeelding 43" descr="COLOMBIA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7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5" name="Afbeelding 44" descr="TUNISIA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85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6" name="Afbeelding 45" descr="NORWAY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7" name="Afbeelding 46" descr="BELARUS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8" name="Afbeelding 47" descr="PUERTO RICO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49" name="Afbeelding 48" descr="QATAR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38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0" name="Afbeelding 49" descr="ESTONIA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57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1" name="Afbeelding 50" descr="LATVIA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2" name="Afbeelding 51" descr="SWEDEN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3" name="Afbeelding 52" descr="IRELAND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52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4" name="Afbeelding 53" descr="COTE D'IVOIRE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90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5" name="Afbeelding 54" descr="ERITREA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6" name="Afbeelding 55" descr="BARBADOS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7" name="Afbeelding 56" descr="INDIA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8" name="Afbeelding 57" descr="MEXICO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43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59" name="Afbeelding 58" descr="GREECE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0" name="Afbeelding 59" descr="BURUNDI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19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1" name="Afbeelding 60" descr="ARGENTINA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57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2" name="Afbeelding 61" descr="SLOVAK REPUBLIC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5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3" name="Afbeelding 62" descr="ECUADOR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4" name="Afbeelding 63" descr="SERBIA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5" name="Afbeelding 64" descr="SUDAN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6" name="Afbeelding 65" descr="UZBEKISTAN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7" name="Afbeelding 66" descr="VENEZUELA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68" name="Afbeelding 67" descr="ZIMBABWE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62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180975</xdr:colOff>
      <xdr:row>72</xdr:row>
      <xdr:rowOff>123825</xdr:rowOff>
    </xdr:to>
    <xdr:pic>
      <xdr:nvPicPr>
        <xdr:cNvPr id="69" name="Afbeelding 68" descr="PORTUGAL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00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180975</xdr:colOff>
      <xdr:row>73</xdr:row>
      <xdr:rowOff>123825</xdr:rowOff>
    </xdr:to>
    <xdr:pic>
      <xdr:nvPicPr>
        <xdr:cNvPr id="70" name="Afbeelding 69" descr="MOLDOVA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38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180975</xdr:colOff>
      <xdr:row>74</xdr:row>
      <xdr:rowOff>123825</xdr:rowOff>
    </xdr:to>
    <xdr:pic>
      <xdr:nvPicPr>
        <xdr:cNvPr id="71" name="Afbeelding 70" descr="AUSTRIA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76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2" name="Afbeelding 1" descr="UNITED STAT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3" name="Afbeelding 2" descr="KENY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4" name="Afbeelding 3" descr="JAMAIC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5" name="Afbeelding 4" descr="GERMANY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6" name="Afbeelding 5" descr="GREAT BRITAIN &amp; N.I.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" name="Afbeelding 6" descr="PR OF CHINA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8" name="Afbeelding 7" descr="POLAND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9" name="Afbeelding 8" descr="ETHIOPIA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0" name="Afbeelding 9" descr="CANADA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1" name="Afbeelding 10" descr="RUSSIA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2" name="Afbeelding 11" descr="FRANCE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3" name="Afbeelding 12" descr="CUBA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" name="Afbeelding 13" descr="NETHERLANDS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5" name="Afbeelding 14" descr="BELARUS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6" name="Afbeelding 15" descr="AUSTRALIA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7" name="Afbeelding 16" descr="UKRAINE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8" name="Afbeelding 17" descr="SOUTH AFRICA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19" name="Afbeelding 18" descr="TRINIDAD AND TOBAG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20" name="Afbeelding 19" descr="SWEDEN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21" name="Afbeelding 20" descr="CROATIA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22" name="Afbeelding 21" descr="FINLAND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23" name="Afbeelding 22" descr="BAHAMAS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24" name="Afbeelding 23" descr="BRAZIL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25" name="Afbeelding 24" descr="JAPAN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26" name="Afbeelding 25" descr="HUNGARY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27" name="Afbeelding 26" descr="SPAIN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28" name="Afbeelding 27" descr="CZECH REPUBLIC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29" name="Afbeelding 28" descr="ERITREA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30" name="Afbeelding 29" descr="PORTUGAL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31" name="Afbeelding 30" descr="BAHRAIN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32" name="Afbeelding 31" descr="COLOMBIA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33" name="Afbeelding 32" descr="UGANDA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34" name="Afbeelding 33" descr="ITALY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1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35" name="Afbeelding 34" descr="MOROCCO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90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36" name="Afbeelding 35" descr="SLOVAK REPUBLIC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28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37" name="Afbeelding 36" descr="EGYPT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04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38" name="Afbeelding 37" descr="SERBIA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39" name="Afbeelding 38" descr="TURKEY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62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40" name="Afbeelding 39" descr="TAJIKISTAN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00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41" name="Afbeelding 40" descr="TUNISIA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38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42" name="Afbeelding 41" descr="BULGARIA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76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43" name="Afbeelding 42" descr="GRENADA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44" name="Afbeelding 43" descr="ISRAEL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45" name="Afbeelding 44" descr="BELGIUM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90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46" name="Afbeelding 45" descr="BOSNIA-HERZEGOVINA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28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47" name="Afbeelding 46" descr="KAZAKHSTAN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24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48" name="Afbeelding 47" descr="GREECE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62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49" name="Afbeelding 48" descr="LATVIA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00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50" name="Afbeelding 49" descr="NEW ZEALAND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19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51" name="Afbeelding 50" descr="PANAMA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76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52" name="Afbeelding 51" descr="QATAR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14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53" name="Afbeelding 52" descr="DENMARK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33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54" name="Afbeelding 53" descr="DOMINICAN REPUBLIC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71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55" name="Afbeelding 54" descr="ESTONIA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47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56" name="Afbeelding 55" descr="BOTSWANA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57" name="Afbeelding 56" descr="ALGERIA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24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58" name="Afbeelding 57" descr="IRELAND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62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59" name="Afbeelding 58" descr="ROMANIA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00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60" name="Afbeelding 59" descr="SWITZERLAND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38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61" name="Afbeelding 60" descr="ANTIGUA &amp; BARBUDA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95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62" name="Afbeelding 61" descr="CYPRUS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71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63" name="Afbeelding 62" descr="NIGERIA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09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64" name="Afbeelding 63" descr="SAINT LUCIA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47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65" name="Afbeelding 64" descr="LITHUANIA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86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66" name="Afbeelding 65" descr="SAUDI ARABIA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24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67" name="Afbeelding 66" descr="MOLDOVA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81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180975</xdr:colOff>
      <xdr:row>70</xdr:row>
      <xdr:rowOff>123825</xdr:rowOff>
    </xdr:to>
    <xdr:pic>
      <xdr:nvPicPr>
        <xdr:cNvPr id="68" name="Afbeelding 67" descr="ECUADOR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19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69" name="Afbeelding 68" descr="INDIA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70" name="Afbeelding 69" descr="UNITED STATES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71" name="Afbeelding 70" descr="RUSSIA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72" name="Afbeelding 71" descr="KENYA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73" name="Afbeelding 72" descr="JAMAICA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74" name="Afbeelding 73" descr="GERMANY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2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75" name="Afbeelding 74" descr="GREAT BRITAIN &amp; N.I.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1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76" name="Afbeelding 75" descr="ETHIOPIA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0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77" name="Afbeelding 76" descr="PR OF CHINA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78" name="Afbeelding 77" descr="CUBA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8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79" name="Afbeelding 78" descr="FRANCE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80" name="Afbeelding 79" descr="POLAND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66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81" name="Afbeelding 80" descr="AUSTRALIA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85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82" name="Afbeelding 81" descr="SOUTH AFRICA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04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83" name="Afbeelding 82" descr="UKRAINE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84" name="Afbeelding 83" descr="CZECH REPUBLIC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42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85" name="Afbeelding 84" descr="MOROCCO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1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86" name="Afbeelding 85" descr="BELARUS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1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87" name="Afbeelding 86" descr="JAPAN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00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88" name="Afbeelding 87" descr="ITALY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9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89" name="Afbeelding 88" descr="NORWAY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90" name="Afbeelding 89" descr="BRAZIL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7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91" name="Afbeelding 90" descr="BELGIUM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92" name="Afbeelding 91" descr="PORTUGAL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5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93" name="Afbeelding 92" descr="ESTONIA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4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94" name="Afbeelding 93" descr="CANADA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3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95" name="Afbeelding 94" descr="COLOMBIA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2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96" name="Afbeelding 95" descr="SAINT KITTS AND NEVIS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1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97" name="Afbeelding 96" descr="GRENADA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98" name="Afbeelding 97" descr="SPAIN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9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99" name="Afbeelding 98" descr="BAHAMAS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8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100" name="Afbeelding 99" descr="TRINIDAD AND TOBAGO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7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101" name="Afbeelding 100" descr="NIGERIA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6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102" name="Afbeelding 101" descr="SWEDEN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5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103" name="Afbeelding 102" descr="NEW ZEALAND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4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104" name="Afbeelding 103" descr="BOTSWANA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3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105" name="Afbeelding 104" descr="SLOVENIA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2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106" name="Afbeelding 105" descr="GREECE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107" name="Afbeelding 106" descr="HUNGARY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108" name="Afbeelding 107" descr="KAZAKHSTAN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00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109" name="Afbeelding 108" descr="CROATIA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110" name="Afbeelding 109" descr="PUERTO RICO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111" name="Afbeelding 110" descr="SUDAN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112" name="Afbeelding 111" descr="TUNISIA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6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113" name="Afbeelding 112" descr="ZIMBABWE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5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114" name="Afbeelding 113" descr="LATVIA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4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115" name="Afbeelding 114" descr="ISLAMIC REPUBLIC OF IRAN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3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116" name="Afbeelding 115" descr="TURKEY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117" name="Afbeelding 116" descr="BAHRAIN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15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118" name="Afbeelding 117" descr="DOMINICAN REPUBLIC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06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119" name="Afbeelding 118" descr="ERITREA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120" name="Afbeelding 119" descr="SERBIA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287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121" name="Afbeelding 120" descr="KOREA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477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122" name="Afbeelding 121" descr="BULGARIA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68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123" name="Afbeelding 122" descr="LITHUANIA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858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124" name="Afbeelding 123" descr="NETHERLANDS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9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125" name="Afbeelding 124" descr="ANTIGUA &amp; BARBUDA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239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126" name="Afbeelding 125" descr="ROMANIA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430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127" name="Afbeelding 126" descr="IRELAND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620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128" name="Afbeelding 127" descr="UGANDA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129" name="Afbeelding 128" descr="QATAR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00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130" name="Afbeelding 129" descr="VIRGIN ISLANDS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9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131" name="Afbeelding 130" descr="INDIA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132" name="Afbeelding 131" descr="ALGERIA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73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133" name="Afbeelding 132" descr="MOLDOVA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63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134" name="Afbeelding 133" descr="UZBEKISTAN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135" name="Afbeelding 134" descr="VENEZUELA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44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180975</xdr:colOff>
      <xdr:row>5</xdr:row>
      <xdr:rowOff>123825</xdr:rowOff>
    </xdr:to>
    <xdr:pic>
      <xdr:nvPicPr>
        <xdr:cNvPr id="136" name="Afbeelding 135" descr="UNITED STATES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81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180975</xdr:colOff>
      <xdr:row>7</xdr:row>
      <xdr:rowOff>123825</xdr:rowOff>
    </xdr:to>
    <xdr:pic>
      <xdr:nvPicPr>
        <xdr:cNvPr id="137" name="Afbeelding 136" descr="RUSSIA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810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180975</xdr:colOff>
      <xdr:row>6</xdr:row>
      <xdr:rowOff>123825</xdr:rowOff>
    </xdr:to>
    <xdr:pic>
      <xdr:nvPicPr>
        <xdr:cNvPr id="138" name="Afbeelding 137" descr="KENYA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81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180975</xdr:colOff>
      <xdr:row>8</xdr:row>
      <xdr:rowOff>123825</xdr:rowOff>
    </xdr:to>
    <xdr:pic>
      <xdr:nvPicPr>
        <xdr:cNvPr id="139" name="Afbeelding 138" descr="JAMAICA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81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180975</xdr:colOff>
      <xdr:row>9</xdr:row>
      <xdr:rowOff>123825</xdr:rowOff>
    </xdr:to>
    <xdr:pic>
      <xdr:nvPicPr>
        <xdr:cNvPr id="140" name="Afbeelding 139" descr="GERMANY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581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180975</xdr:colOff>
      <xdr:row>10</xdr:row>
      <xdr:rowOff>123825</xdr:rowOff>
    </xdr:to>
    <xdr:pic>
      <xdr:nvPicPr>
        <xdr:cNvPr id="141" name="Afbeelding 140" descr="GREAT BRITAIN &amp; N.I.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81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180975</xdr:colOff>
      <xdr:row>11</xdr:row>
      <xdr:rowOff>123825</xdr:rowOff>
    </xdr:to>
    <xdr:pic>
      <xdr:nvPicPr>
        <xdr:cNvPr id="142" name="Afbeelding 141" descr="ETHIOPIA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180975</xdr:colOff>
      <xdr:row>15</xdr:row>
      <xdr:rowOff>123825</xdr:rowOff>
    </xdr:to>
    <xdr:pic>
      <xdr:nvPicPr>
        <xdr:cNvPr id="143" name="Afbeelding 142" descr="PR OF CHINA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81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180975</xdr:colOff>
      <xdr:row>12</xdr:row>
      <xdr:rowOff>123825</xdr:rowOff>
    </xdr:to>
    <xdr:pic>
      <xdr:nvPicPr>
        <xdr:cNvPr id="144" name="Afbeelding 143" descr="CUBA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180975</xdr:colOff>
      <xdr:row>13</xdr:row>
      <xdr:rowOff>123825</xdr:rowOff>
    </xdr:to>
    <xdr:pic>
      <xdr:nvPicPr>
        <xdr:cNvPr id="145" name="Afbeelding 144" descr="FRANCE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81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180975</xdr:colOff>
      <xdr:row>14</xdr:row>
      <xdr:rowOff>123825</xdr:rowOff>
    </xdr:to>
    <xdr:pic>
      <xdr:nvPicPr>
        <xdr:cNvPr id="146" name="Afbeelding 145" descr="POLAND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813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180975</xdr:colOff>
      <xdr:row>19</xdr:row>
      <xdr:rowOff>123825</xdr:rowOff>
    </xdr:to>
    <xdr:pic>
      <xdr:nvPicPr>
        <xdr:cNvPr id="147" name="Afbeelding 146" descr="AUSTRALIA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813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180975</xdr:colOff>
      <xdr:row>16</xdr:row>
      <xdr:rowOff>123825</xdr:rowOff>
    </xdr:to>
    <xdr:pic>
      <xdr:nvPicPr>
        <xdr:cNvPr id="148" name="Afbeelding 147" descr="SOUTH AFRICA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813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180975</xdr:colOff>
      <xdr:row>17</xdr:row>
      <xdr:rowOff>123825</xdr:rowOff>
    </xdr:to>
    <xdr:pic>
      <xdr:nvPicPr>
        <xdr:cNvPr id="149" name="Afbeelding 148" descr="UKRAINE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813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180975</xdr:colOff>
      <xdr:row>18</xdr:row>
      <xdr:rowOff>123825</xdr:rowOff>
    </xdr:to>
    <xdr:pic>
      <xdr:nvPicPr>
        <xdr:cNvPr id="150" name="Afbeelding 149" descr="CZECH REPUBLIC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814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180975</xdr:colOff>
      <xdr:row>20</xdr:row>
      <xdr:rowOff>123825</xdr:rowOff>
    </xdr:to>
    <xdr:pic>
      <xdr:nvPicPr>
        <xdr:cNvPr id="151" name="Afbeelding 150" descr="MOROCCO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7814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180975</xdr:colOff>
      <xdr:row>21</xdr:row>
      <xdr:rowOff>123825</xdr:rowOff>
    </xdr:to>
    <xdr:pic>
      <xdr:nvPicPr>
        <xdr:cNvPr id="152" name="Afbeelding 151" descr="BELARUS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81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180975</xdr:colOff>
      <xdr:row>23</xdr:row>
      <xdr:rowOff>123825</xdr:rowOff>
    </xdr:to>
    <xdr:pic>
      <xdr:nvPicPr>
        <xdr:cNvPr id="153" name="Afbeelding 152" descr="JAPAN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814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180975</xdr:colOff>
      <xdr:row>26</xdr:row>
      <xdr:rowOff>123825</xdr:rowOff>
    </xdr:to>
    <xdr:pic>
      <xdr:nvPicPr>
        <xdr:cNvPr id="154" name="Afbeelding 153" descr="ITALY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81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180975</xdr:colOff>
      <xdr:row>22</xdr:row>
      <xdr:rowOff>123825</xdr:rowOff>
    </xdr:to>
    <xdr:pic>
      <xdr:nvPicPr>
        <xdr:cNvPr id="155" name="Afbeelding 154" descr="NORWAY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5815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180975</xdr:colOff>
      <xdr:row>24</xdr:row>
      <xdr:rowOff>123825</xdr:rowOff>
    </xdr:to>
    <xdr:pic>
      <xdr:nvPicPr>
        <xdr:cNvPr id="156" name="Afbeelding 155" descr="BRAZIL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815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180975</xdr:colOff>
      <xdr:row>25</xdr:row>
      <xdr:rowOff>123825</xdr:rowOff>
    </xdr:to>
    <xdr:pic>
      <xdr:nvPicPr>
        <xdr:cNvPr id="157" name="Afbeelding 156" descr="BELGIUM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9815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180975</xdr:colOff>
      <xdr:row>35</xdr:row>
      <xdr:rowOff>123825</xdr:rowOff>
    </xdr:to>
    <xdr:pic>
      <xdr:nvPicPr>
        <xdr:cNvPr id="158" name="Afbeelding 157" descr="PORTUGAL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1816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180975</xdr:colOff>
      <xdr:row>27</xdr:row>
      <xdr:rowOff>123825</xdr:rowOff>
    </xdr:to>
    <xdr:pic>
      <xdr:nvPicPr>
        <xdr:cNvPr id="159" name="Afbeelding 158" descr="ESTONIA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3816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180975</xdr:colOff>
      <xdr:row>28</xdr:row>
      <xdr:rowOff>123825</xdr:rowOff>
    </xdr:to>
    <xdr:pic>
      <xdr:nvPicPr>
        <xdr:cNvPr id="160" name="Afbeelding 159" descr="CANADA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5816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180975</xdr:colOff>
      <xdr:row>47</xdr:row>
      <xdr:rowOff>123825</xdr:rowOff>
    </xdr:to>
    <xdr:pic>
      <xdr:nvPicPr>
        <xdr:cNvPr id="161" name="Afbeelding 160" descr="COLOMBIA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7816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180975</xdr:colOff>
      <xdr:row>29</xdr:row>
      <xdr:rowOff>123825</xdr:rowOff>
    </xdr:to>
    <xdr:pic>
      <xdr:nvPicPr>
        <xdr:cNvPr id="162" name="Afbeelding 161" descr="SAINT KITTS AND NEVIS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817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180975</xdr:colOff>
      <xdr:row>30</xdr:row>
      <xdr:rowOff>123825</xdr:rowOff>
    </xdr:to>
    <xdr:pic>
      <xdr:nvPicPr>
        <xdr:cNvPr id="163" name="Afbeelding 162" descr="GRENADA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1817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180975</xdr:colOff>
      <xdr:row>31</xdr:row>
      <xdr:rowOff>123825</xdr:rowOff>
    </xdr:to>
    <xdr:pic>
      <xdr:nvPicPr>
        <xdr:cNvPr id="164" name="Afbeelding 163" descr="SPAIN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3817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180975</xdr:colOff>
      <xdr:row>32</xdr:row>
      <xdr:rowOff>123825</xdr:rowOff>
    </xdr:to>
    <xdr:pic>
      <xdr:nvPicPr>
        <xdr:cNvPr id="165" name="Afbeelding 164" descr="BAHAMAS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5817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180975</xdr:colOff>
      <xdr:row>33</xdr:row>
      <xdr:rowOff>123825</xdr:rowOff>
    </xdr:to>
    <xdr:pic>
      <xdr:nvPicPr>
        <xdr:cNvPr id="166" name="Afbeelding 165" descr="TRINIDAD AND TOBAGO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7818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180975</xdr:colOff>
      <xdr:row>34</xdr:row>
      <xdr:rowOff>123825</xdr:rowOff>
    </xdr:to>
    <xdr:pic>
      <xdr:nvPicPr>
        <xdr:cNvPr id="167" name="Afbeelding 166" descr="NIGERIA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9818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180975</xdr:colOff>
      <xdr:row>36</xdr:row>
      <xdr:rowOff>123825</xdr:rowOff>
    </xdr:to>
    <xdr:pic>
      <xdr:nvPicPr>
        <xdr:cNvPr id="168" name="Afbeelding 167" descr="SWEDEN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1818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180975</xdr:colOff>
      <xdr:row>37</xdr:row>
      <xdr:rowOff>123825</xdr:rowOff>
    </xdr:to>
    <xdr:pic>
      <xdr:nvPicPr>
        <xdr:cNvPr id="169" name="Afbeelding 168" descr="NEW ZEALAND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3818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180975</xdr:colOff>
      <xdr:row>38</xdr:row>
      <xdr:rowOff>123825</xdr:rowOff>
    </xdr:to>
    <xdr:pic>
      <xdr:nvPicPr>
        <xdr:cNvPr id="170" name="Afbeelding 169" descr="BOTSWANA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5819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180975</xdr:colOff>
      <xdr:row>39</xdr:row>
      <xdr:rowOff>123825</xdr:rowOff>
    </xdr:to>
    <xdr:pic>
      <xdr:nvPicPr>
        <xdr:cNvPr id="171" name="Afbeelding 170" descr="SLOVENIA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7819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180975</xdr:colOff>
      <xdr:row>40</xdr:row>
      <xdr:rowOff>123825</xdr:rowOff>
    </xdr:to>
    <xdr:pic>
      <xdr:nvPicPr>
        <xdr:cNvPr id="172" name="Afbeelding 171" descr="GREECE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9819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180975</xdr:colOff>
      <xdr:row>41</xdr:row>
      <xdr:rowOff>123825</xdr:rowOff>
    </xdr:to>
    <xdr:pic>
      <xdr:nvPicPr>
        <xdr:cNvPr id="173" name="Afbeelding 172" descr="HUNGARY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819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180975</xdr:colOff>
      <xdr:row>42</xdr:row>
      <xdr:rowOff>123825</xdr:rowOff>
    </xdr:to>
    <xdr:pic>
      <xdr:nvPicPr>
        <xdr:cNvPr id="174" name="Afbeelding 173" descr="KAZAKHSTAN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820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180975</xdr:colOff>
      <xdr:row>43</xdr:row>
      <xdr:rowOff>123825</xdr:rowOff>
    </xdr:to>
    <xdr:pic>
      <xdr:nvPicPr>
        <xdr:cNvPr id="175" name="Afbeelding 174" descr="CROATIA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820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180975</xdr:colOff>
      <xdr:row>44</xdr:row>
      <xdr:rowOff>123825</xdr:rowOff>
    </xdr:to>
    <xdr:pic>
      <xdr:nvPicPr>
        <xdr:cNvPr id="176" name="Afbeelding 175" descr="PUERTO RICO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7820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180975</xdr:colOff>
      <xdr:row>45</xdr:row>
      <xdr:rowOff>123825</xdr:rowOff>
    </xdr:to>
    <xdr:pic>
      <xdr:nvPicPr>
        <xdr:cNvPr id="177" name="Afbeelding 176" descr="SUDAN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9820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180975</xdr:colOff>
      <xdr:row>46</xdr:row>
      <xdr:rowOff>123825</xdr:rowOff>
    </xdr:to>
    <xdr:pic>
      <xdr:nvPicPr>
        <xdr:cNvPr id="178" name="Afbeelding 177" descr="TUNISIA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1821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180975</xdr:colOff>
      <xdr:row>48</xdr:row>
      <xdr:rowOff>123825</xdr:rowOff>
    </xdr:to>
    <xdr:pic>
      <xdr:nvPicPr>
        <xdr:cNvPr id="179" name="Afbeelding 178" descr="ZIMBABWE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3821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180975</xdr:colOff>
      <xdr:row>49</xdr:row>
      <xdr:rowOff>123825</xdr:rowOff>
    </xdr:to>
    <xdr:pic>
      <xdr:nvPicPr>
        <xdr:cNvPr id="180" name="Afbeelding 179" descr="LATVIA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821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180975</xdr:colOff>
      <xdr:row>50</xdr:row>
      <xdr:rowOff>123825</xdr:rowOff>
    </xdr:to>
    <xdr:pic>
      <xdr:nvPicPr>
        <xdr:cNvPr id="181" name="Afbeelding 180" descr="ISLAMIC REPUBLIC OF IRAN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821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180975</xdr:colOff>
      <xdr:row>51</xdr:row>
      <xdr:rowOff>123825</xdr:rowOff>
    </xdr:to>
    <xdr:pic>
      <xdr:nvPicPr>
        <xdr:cNvPr id="182" name="Afbeelding 181" descr="TURKEY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9822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180975</xdr:colOff>
      <xdr:row>52</xdr:row>
      <xdr:rowOff>123825</xdr:rowOff>
    </xdr:to>
    <xdr:pic>
      <xdr:nvPicPr>
        <xdr:cNvPr id="183" name="Afbeelding 182" descr="BAHRAIN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1822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180975</xdr:colOff>
      <xdr:row>53</xdr:row>
      <xdr:rowOff>123825</xdr:rowOff>
    </xdr:to>
    <xdr:pic>
      <xdr:nvPicPr>
        <xdr:cNvPr id="184" name="Afbeelding 183" descr="DOMINICAN REPUBLIC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3822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180975</xdr:colOff>
      <xdr:row>54</xdr:row>
      <xdr:rowOff>123825</xdr:rowOff>
    </xdr:to>
    <xdr:pic>
      <xdr:nvPicPr>
        <xdr:cNvPr id="185" name="Afbeelding 184" descr="ERITREA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5822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180975</xdr:colOff>
      <xdr:row>55</xdr:row>
      <xdr:rowOff>123825</xdr:rowOff>
    </xdr:to>
    <xdr:pic>
      <xdr:nvPicPr>
        <xdr:cNvPr id="186" name="Afbeelding 185" descr="SERBIA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7823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180975</xdr:colOff>
      <xdr:row>71</xdr:row>
      <xdr:rowOff>123825</xdr:rowOff>
    </xdr:to>
    <xdr:pic>
      <xdr:nvPicPr>
        <xdr:cNvPr id="187" name="Afbeelding 186" descr="KOREA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9823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180975</xdr:colOff>
      <xdr:row>56</xdr:row>
      <xdr:rowOff>123825</xdr:rowOff>
    </xdr:to>
    <xdr:pic>
      <xdr:nvPicPr>
        <xdr:cNvPr id="188" name="Afbeelding 187" descr="BULGARIA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1823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180975</xdr:colOff>
      <xdr:row>57</xdr:row>
      <xdr:rowOff>123825</xdr:rowOff>
    </xdr:to>
    <xdr:pic>
      <xdr:nvPicPr>
        <xdr:cNvPr id="189" name="Afbeelding 188" descr="LITHUANIA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3823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180975</xdr:colOff>
      <xdr:row>58</xdr:row>
      <xdr:rowOff>123825</xdr:rowOff>
    </xdr:to>
    <xdr:pic>
      <xdr:nvPicPr>
        <xdr:cNvPr id="190" name="Afbeelding 189" descr="NETHERLANDS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5824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180975</xdr:colOff>
      <xdr:row>59</xdr:row>
      <xdr:rowOff>123825</xdr:rowOff>
    </xdr:to>
    <xdr:pic>
      <xdr:nvPicPr>
        <xdr:cNvPr id="191" name="Afbeelding 190" descr="ANTIGUA &amp; BARBUDA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7824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180975</xdr:colOff>
      <xdr:row>60</xdr:row>
      <xdr:rowOff>123825</xdr:rowOff>
    </xdr:to>
    <xdr:pic>
      <xdr:nvPicPr>
        <xdr:cNvPr id="192" name="Afbeelding 191" descr="ROMANIA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9824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180975</xdr:colOff>
      <xdr:row>61</xdr:row>
      <xdr:rowOff>123825</xdr:rowOff>
    </xdr:to>
    <xdr:pic>
      <xdr:nvPicPr>
        <xdr:cNvPr id="193" name="Afbeelding 192" descr="IRELAND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1824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180975</xdr:colOff>
      <xdr:row>62</xdr:row>
      <xdr:rowOff>123825</xdr:rowOff>
    </xdr:to>
    <xdr:pic>
      <xdr:nvPicPr>
        <xdr:cNvPr id="194" name="Afbeelding 193" descr="UGANDA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3825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180975</xdr:colOff>
      <xdr:row>63</xdr:row>
      <xdr:rowOff>123825</xdr:rowOff>
    </xdr:to>
    <xdr:pic>
      <xdr:nvPicPr>
        <xdr:cNvPr id="195" name="Afbeelding 194" descr="QATAR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5825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180975</xdr:colOff>
      <xdr:row>65</xdr:row>
      <xdr:rowOff>123825</xdr:rowOff>
    </xdr:to>
    <xdr:pic>
      <xdr:nvPicPr>
        <xdr:cNvPr id="196" name="Afbeelding 195" descr="VIRGIN ISLANDS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7825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180975</xdr:colOff>
      <xdr:row>64</xdr:row>
      <xdr:rowOff>123825</xdr:rowOff>
    </xdr:to>
    <xdr:pic>
      <xdr:nvPicPr>
        <xdr:cNvPr id="197" name="Afbeelding 196" descr="INDIA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825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180975</xdr:colOff>
      <xdr:row>66</xdr:row>
      <xdr:rowOff>123825</xdr:rowOff>
    </xdr:to>
    <xdr:pic>
      <xdr:nvPicPr>
        <xdr:cNvPr id="198" name="Afbeelding 197" descr="ALGERIA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18260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180975</xdr:colOff>
      <xdr:row>67</xdr:row>
      <xdr:rowOff>123825</xdr:rowOff>
    </xdr:to>
    <xdr:pic>
      <xdr:nvPicPr>
        <xdr:cNvPr id="199" name="Afbeelding 198" descr="MOLDOVA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38262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180975</xdr:colOff>
      <xdr:row>68</xdr:row>
      <xdr:rowOff>123825</xdr:rowOff>
    </xdr:to>
    <xdr:pic>
      <xdr:nvPicPr>
        <xdr:cNvPr id="200" name="Afbeelding 199" descr="UZBEKISTAN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582650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180975</xdr:colOff>
      <xdr:row>69</xdr:row>
      <xdr:rowOff>123825</xdr:rowOff>
    </xdr:to>
    <xdr:pic>
      <xdr:nvPicPr>
        <xdr:cNvPr id="201" name="Afbeelding 200" descr="VENEZUELA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3782675"/>
          <a:ext cx="1809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FA4E-46F6-4F91-A711-C020441FDD5C}">
  <dimension ref="B3:B10"/>
  <sheetViews>
    <sheetView tabSelected="1" workbookViewId="0">
      <selection activeCell="B8" sqref="B8"/>
    </sheetView>
  </sheetViews>
  <sheetFormatPr defaultRowHeight="15" x14ac:dyDescent="0.25"/>
  <sheetData>
    <row r="3" spans="2:2" ht="15.75" x14ac:dyDescent="0.25">
      <c r="B3" s="119" t="s">
        <v>179</v>
      </c>
    </row>
    <row r="4" spans="2:2" x14ac:dyDescent="0.25">
      <c r="B4" s="31"/>
    </row>
    <row r="5" spans="2:2" x14ac:dyDescent="0.25">
      <c r="B5" s="31" t="s">
        <v>180</v>
      </c>
    </row>
    <row r="6" spans="2:2" x14ac:dyDescent="0.25">
      <c r="B6" s="31" t="s">
        <v>181</v>
      </c>
    </row>
    <row r="7" spans="2:2" x14ac:dyDescent="0.25">
      <c r="B7" s="31" t="s">
        <v>210</v>
      </c>
    </row>
    <row r="8" spans="2:2" x14ac:dyDescent="0.25">
      <c r="B8" s="31"/>
    </row>
    <row r="9" spans="2:2" x14ac:dyDescent="0.25">
      <c r="B9" s="31" t="s">
        <v>182</v>
      </c>
    </row>
    <row r="10" spans="2:2" x14ac:dyDescent="0.25">
      <c r="B10" s="31" t="s">
        <v>183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195D-CB07-415C-BFE4-CE359C622754}">
  <dimension ref="B2:M8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.75" x14ac:dyDescent="0.25"/>
  <cols>
    <col min="1" max="2" width="9.140625" style="46"/>
    <col min="3" max="3" width="28.140625" style="16" customWidth="1"/>
    <col min="4" max="11" width="9.140625" style="13"/>
    <col min="12" max="13" width="9.140625" style="50"/>
    <col min="14" max="16384" width="9.140625" style="46"/>
  </cols>
  <sheetData>
    <row r="2" spans="2:13" s="9" customFormat="1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3" s="9" customFormat="1" ht="15" x14ac:dyDescent="0.25">
      <c r="B3" s="27"/>
    </row>
    <row r="4" spans="2:13" s="50" customFormat="1" ht="31.5" x14ac:dyDescent="0.25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3" ht="15" x14ac:dyDescent="0.25">
      <c r="B5" s="47">
        <v>1</v>
      </c>
      <c r="C5" s="48" t="s">
        <v>0</v>
      </c>
      <c r="D5" s="49">
        <v>14</v>
      </c>
      <c r="E5" s="49">
        <v>11</v>
      </c>
      <c r="F5" s="49">
        <v>4</v>
      </c>
      <c r="G5" s="49">
        <v>7</v>
      </c>
      <c r="H5" s="49">
        <v>6</v>
      </c>
      <c r="I5" s="49">
        <v>4</v>
      </c>
      <c r="J5" s="49">
        <v>9</v>
      </c>
      <c r="K5" s="49">
        <v>8</v>
      </c>
      <c r="L5" s="9">
        <f>(D5*8)+(E5*7)+(F5*6)+(G5*5)+(H5*4)+(I5*3)+(J5*2)+K5</f>
        <v>310</v>
      </c>
      <c r="M5" s="9">
        <f>(D5*3)+(E5*2)+F5</f>
        <v>68</v>
      </c>
    </row>
    <row r="6" spans="2:13" ht="15" x14ac:dyDescent="0.25">
      <c r="B6" s="47">
        <v>2</v>
      </c>
      <c r="C6" s="48" t="s">
        <v>1</v>
      </c>
      <c r="D6" s="49">
        <v>5</v>
      </c>
      <c r="E6" s="49">
        <v>2</v>
      </c>
      <c r="F6" s="49">
        <v>4</v>
      </c>
      <c r="G6" s="49">
        <v>3</v>
      </c>
      <c r="H6" s="49">
        <v>3</v>
      </c>
      <c r="I6" s="49">
        <v>3</v>
      </c>
      <c r="J6" s="49">
        <v>3</v>
      </c>
      <c r="K6" s="49">
        <v>2</v>
      </c>
      <c r="L6" s="9">
        <f t="shared" ref="L6:L69" si="0">(D6*8)+(E6*7)+(F6*6)+(G6*5)+(H6*4)+(I6*3)+(J6*2)+K6</f>
        <v>122</v>
      </c>
      <c r="M6" s="9">
        <f t="shared" ref="M6:M69" si="1">(D6*3)+(E6*2)+F6</f>
        <v>23</v>
      </c>
    </row>
    <row r="7" spans="2:13" ht="15" x14ac:dyDescent="0.25">
      <c r="B7" s="47">
        <v>3</v>
      </c>
      <c r="C7" s="48" t="s">
        <v>2</v>
      </c>
      <c r="D7" s="49">
        <v>3</v>
      </c>
      <c r="E7" s="49">
        <v>5</v>
      </c>
      <c r="F7" s="49">
        <v>4</v>
      </c>
      <c r="G7" s="49">
        <v>3</v>
      </c>
      <c r="H7" s="49">
        <v>1</v>
      </c>
      <c r="I7" s="49">
        <v>3</v>
      </c>
      <c r="J7" s="49">
        <v>1</v>
      </c>
      <c r="K7" s="49">
        <v>2</v>
      </c>
      <c r="L7" s="9">
        <f t="shared" si="0"/>
        <v>115</v>
      </c>
      <c r="M7" s="9">
        <f t="shared" si="1"/>
        <v>23</v>
      </c>
    </row>
    <row r="8" spans="2:13" ht="15" x14ac:dyDescent="0.25">
      <c r="B8" s="47">
        <v>4</v>
      </c>
      <c r="C8" s="48" t="s">
        <v>5</v>
      </c>
      <c r="D8" s="49">
        <v>3</v>
      </c>
      <c r="E8" s="49">
        <v>3</v>
      </c>
      <c r="F8" s="49">
        <v>3</v>
      </c>
      <c r="G8" s="49">
        <v>2</v>
      </c>
      <c r="H8" s="49">
        <v>4</v>
      </c>
      <c r="I8" s="49">
        <v>2</v>
      </c>
      <c r="J8" s="49">
        <v>1</v>
      </c>
      <c r="K8" s="49">
        <v>2</v>
      </c>
      <c r="L8" s="9">
        <f t="shared" si="0"/>
        <v>99</v>
      </c>
      <c r="M8" s="9">
        <f t="shared" si="1"/>
        <v>18</v>
      </c>
    </row>
    <row r="9" spans="2:13" ht="15" x14ac:dyDescent="0.25">
      <c r="B9" s="47">
        <v>5</v>
      </c>
      <c r="C9" s="48" t="s">
        <v>7</v>
      </c>
      <c r="D9" s="49">
        <v>2</v>
      </c>
      <c r="E9" s="49">
        <v>5</v>
      </c>
      <c r="F9" s="49">
        <v>1</v>
      </c>
      <c r="G9" s="49">
        <v>3</v>
      </c>
      <c r="H9" s="49">
        <v>1</v>
      </c>
      <c r="I9" s="49">
        <v>2</v>
      </c>
      <c r="J9" s="49">
        <v>0</v>
      </c>
      <c r="K9" s="49">
        <v>1</v>
      </c>
      <c r="L9" s="9">
        <f t="shared" si="0"/>
        <v>83</v>
      </c>
      <c r="M9" s="9">
        <f t="shared" si="1"/>
        <v>17</v>
      </c>
    </row>
    <row r="10" spans="2:13" ht="15" x14ac:dyDescent="0.25">
      <c r="B10" s="47">
        <v>6</v>
      </c>
      <c r="C10" s="48" t="s">
        <v>4</v>
      </c>
      <c r="D10" s="49">
        <v>2</v>
      </c>
      <c r="E10" s="49">
        <v>3</v>
      </c>
      <c r="F10" s="49">
        <v>0</v>
      </c>
      <c r="G10" s="49">
        <v>5</v>
      </c>
      <c r="H10" s="49">
        <v>2</v>
      </c>
      <c r="I10" s="49">
        <v>2</v>
      </c>
      <c r="J10" s="49">
        <v>3</v>
      </c>
      <c r="K10" s="49">
        <v>0</v>
      </c>
      <c r="L10" s="9">
        <f t="shared" si="0"/>
        <v>82</v>
      </c>
      <c r="M10" s="9">
        <f t="shared" si="1"/>
        <v>12</v>
      </c>
    </row>
    <row r="11" spans="2:13" ht="15" x14ac:dyDescent="0.25">
      <c r="B11" s="47">
        <v>7</v>
      </c>
      <c r="C11" s="48" t="s">
        <v>3</v>
      </c>
      <c r="D11" s="49">
        <v>2</v>
      </c>
      <c r="E11" s="49">
        <v>0</v>
      </c>
      <c r="F11" s="49">
        <v>4</v>
      </c>
      <c r="G11" s="49">
        <v>3</v>
      </c>
      <c r="H11" s="49">
        <v>1</v>
      </c>
      <c r="I11" s="49">
        <v>2</v>
      </c>
      <c r="J11" s="49">
        <v>1</v>
      </c>
      <c r="K11" s="49">
        <v>2</v>
      </c>
      <c r="L11" s="9">
        <f t="shared" si="0"/>
        <v>69</v>
      </c>
      <c r="M11" s="9">
        <f t="shared" si="1"/>
        <v>10</v>
      </c>
    </row>
    <row r="12" spans="2:13" ht="15" x14ac:dyDescent="0.25">
      <c r="B12" s="47">
        <v>8</v>
      </c>
      <c r="C12" s="48" t="s">
        <v>6</v>
      </c>
      <c r="D12" s="49">
        <v>1</v>
      </c>
      <c r="E12" s="49">
        <v>2</v>
      </c>
      <c r="F12" s="49">
        <v>3</v>
      </c>
      <c r="G12" s="49">
        <v>0</v>
      </c>
      <c r="H12" s="49">
        <v>2</v>
      </c>
      <c r="I12" s="49">
        <v>1</v>
      </c>
      <c r="J12" s="49">
        <v>2</v>
      </c>
      <c r="K12" s="49">
        <v>1</v>
      </c>
      <c r="L12" s="9">
        <f t="shared" si="0"/>
        <v>56</v>
      </c>
      <c r="M12" s="9">
        <f t="shared" si="1"/>
        <v>10</v>
      </c>
    </row>
    <row r="13" spans="2:13" ht="15" x14ac:dyDescent="0.25">
      <c r="B13" s="47">
        <v>9</v>
      </c>
      <c r="C13" s="48" t="s">
        <v>8</v>
      </c>
      <c r="D13" s="49">
        <v>0</v>
      </c>
      <c r="E13" s="49">
        <v>1</v>
      </c>
      <c r="F13" s="49">
        <v>4</v>
      </c>
      <c r="G13" s="49">
        <v>0</v>
      </c>
      <c r="H13" s="49">
        <v>2</v>
      </c>
      <c r="I13" s="49">
        <v>3</v>
      </c>
      <c r="J13" s="49">
        <v>2</v>
      </c>
      <c r="K13" s="49">
        <v>3</v>
      </c>
      <c r="L13" s="9">
        <f t="shared" si="0"/>
        <v>55</v>
      </c>
      <c r="M13" s="9">
        <f t="shared" si="1"/>
        <v>6</v>
      </c>
    </row>
    <row r="14" spans="2:13" ht="15" x14ac:dyDescent="0.25">
      <c r="B14" s="47">
        <v>10</v>
      </c>
      <c r="C14" s="48" t="s">
        <v>15</v>
      </c>
      <c r="D14" s="49">
        <v>0</v>
      </c>
      <c r="E14" s="49">
        <v>2</v>
      </c>
      <c r="F14" s="49">
        <v>0</v>
      </c>
      <c r="G14" s="49">
        <v>2</v>
      </c>
      <c r="H14" s="49">
        <v>3</v>
      </c>
      <c r="I14" s="49">
        <v>2</v>
      </c>
      <c r="J14" s="49">
        <v>1</v>
      </c>
      <c r="K14" s="49">
        <v>0</v>
      </c>
      <c r="L14" s="9">
        <f t="shared" si="0"/>
        <v>44</v>
      </c>
      <c r="M14" s="9">
        <f t="shared" si="1"/>
        <v>4</v>
      </c>
    </row>
    <row r="15" spans="2:13" ht="15" x14ac:dyDescent="0.25">
      <c r="B15" s="47">
        <v>11</v>
      </c>
      <c r="C15" s="48" t="s">
        <v>122</v>
      </c>
      <c r="D15" s="49">
        <v>2</v>
      </c>
      <c r="E15" s="49">
        <v>2</v>
      </c>
      <c r="F15" s="49">
        <v>1</v>
      </c>
      <c r="G15" s="49">
        <v>1</v>
      </c>
      <c r="H15" s="49">
        <v>0</v>
      </c>
      <c r="I15" s="49">
        <v>0</v>
      </c>
      <c r="J15" s="49">
        <v>0</v>
      </c>
      <c r="K15" s="49">
        <v>0</v>
      </c>
      <c r="L15" s="9">
        <f t="shared" si="0"/>
        <v>41</v>
      </c>
      <c r="M15" s="9">
        <f t="shared" si="1"/>
        <v>11</v>
      </c>
    </row>
    <row r="16" spans="2:13" ht="15" x14ac:dyDescent="0.25">
      <c r="B16" s="47">
        <v>12</v>
      </c>
      <c r="C16" s="48" t="s">
        <v>23</v>
      </c>
      <c r="D16" s="49">
        <v>2</v>
      </c>
      <c r="E16" s="49">
        <v>0</v>
      </c>
      <c r="F16" s="49">
        <v>1</v>
      </c>
      <c r="G16" s="49">
        <v>0</v>
      </c>
      <c r="H16" s="49">
        <v>0</v>
      </c>
      <c r="I16" s="49">
        <v>2</v>
      </c>
      <c r="J16" s="49">
        <v>2</v>
      </c>
      <c r="K16" s="49">
        <v>1</v>
      </c>
      <c r="L16" s="9">
        <f t="shared" si="0"/>
        <v>33</v>
      </c>
      <c r="M16" s="9">
        <f t="shared" si="1"/>
        <v>7</v>
      </c>
    </row>
    <row r="17" spans="2:13" ht="15" x14ac:dyDescent="0.25">
      <c r="B17" s="47">
        <v>13</v>
      </c>
      <c r="C17" s="48" t="s">
        <v>11</v>
      </c>
      <c r="D17" s="49">
        <v>1</v>
      </c>
      <c r="E17" s="49">
        <v>1</v>
      </c>
      <c r="F17" s="49">
        <v>1</v>
      </c>
      <c r="G17" s="49">
        <v>0</v>
      </c>
      <c r="H17" s="49">
        <v>2</v>
      </c>
      <c r="I17" s="49">
        <v>0</v>
      </c>
      <c r="J17" s="49">
        <v>0</v>
      </c>
      <c r="K17" s="49">
        <v>1</v>
      </c>
      <c r="L17" s="9">
        <f t="shared" si="0"/>
        <v>30</v>
      </c>
      <c r="M17" s="9">
        <f t="shared" si="1"/>
        <v>6</v>
      </c>
    </row>
    <row r="18" spans="2:13" ht="15" x14ac:dyDescent="0.25">
      <c r="B18" s="47">
        <v>14</v>
      </c>
      <c r="C18" s="48" t="s">
        <v>12</v>
      </c>
      <c r="D18" s="49">
        <v>2</v>
      </c>
      <c r="E18" s="49">
        <v>0</v>
      </c>
      <c r="F18" s="49">
        <v>0</v>
      </c>
      <c r="G18" s="49">
        <v>0</v>
      </c>
      <c r="H18" s="49">
        <v>0</v>
      </c>
      <c r="I18" s="49">
        <v>2</v>
      </c>
      <c r="J18" s="49">
        <v>4</v>
      </c>
      <c r="K18" s="49">
        <v>0</v>
      </c>
      <c r="L18" s="9">
        <f t="shared" si="0"/>
        <v>30</v>
      </c>
      <c r="M18" s="9">
        <f t="shared" si="1"/>
        <v>6</v>
      </c>
    </row>
    <row r="19" spans="2:13" ht="15" x14ac:dyDescent="0.25">
      <c r="B19" s="47">
        <v>15</v>
      </c>
      <c r="C19" s="48" t="s">
        <v>29</v>
      </c>
      <c r="D19" s="49">
        <v>1</v>
      </c>
      <c r="E19" s="49">
        <v>1</v>
      </c>
      <c r="F19" s="49">
        <v>1</v>
      </c>
      <c r="G19" s="49">
        <v>1</v>
      </c>
      <c r="H19" s="49">
        <v>0</v>
      </c>
      <c r="I19" s="49">
        <v>0</v>
      </c>
      <c r="J19" s="49">
        <v>1</v>
      </c>
      <c r="K19" s="49">
        <v>0</v>
      </c>
      <c r="L19" s="9">
        <f t="shared" si="0"/>
        <v>28</v>
      </c>
      <c r="M19" s="9">
        <f t="shared" si="1"/>
        <v>6</v>
      </c>
    </row>
    <row r="20" spans="2:13" ht="15" x14ac:dyDescent="0.25">
      <c r="B20" s="47">
        <v>16</v>
      </c>
      <c r="C20" s="48" t="s">
        <v>13</v>
      </c>
      <c r="D20" s="49">
        <v>0</v>
      </c>
      <c r="E20" s="49">
        <v>0</v>
      </c>
      <c r="F20" s="49">
        <v>0</v>
      </c>
      <c r="G20" s="49">
        <v>1</v>
      </c>
      <c r="H20" s="49">
        <v>2</v>
      </c>
      <c r="I20" s="49">
        <v>3</v>
      </c>
      <c r="J20" s="49">
        <v>1</v>
      </c>
      <c r="K20" s="49">
        <v>1</v>
      </c>
      <c r="L20" s="9">
        <f t="shared" si="0"/>
        <v>25</v>
      </c>
      <c r="M20" s="9">
        <f t="shared" si="1"/>
        <v>0</v>
      </c>
    </row>
    <row r="21" spans="2:13" ht="15" x14ac:dyDescent="0.25">
      <c r="B21" s="47">
        <v>16</v>
      </c>
      <c r="C21" s="48" t="s">
        <v>22</v>
      </c>
      <c r="D21" s="49">
        <v>0</v>
      </c>
      <c r="E21" s="49">
        <v>0</v>
      </c>
      <c r="F21" s="49">
        <v>0</v>
      </c>
      <c r="G21" s="49">
        <v>3</v>
      </c>
      <c r="H21" s="49">
        <v>1</v>
      </c>
      <c r="I21" s="49">
        <v>1</v>
      </c>
      <c r="J21" s="49">
        <v>1</v>
      </c>
      <c r="K21" s="49">
        <v>1</v>
      </c>
      <c r="L21" s="9">
        <f t="shared" si="0"/>
        <v>25</v>
      </c>
      <c r="M21" s="9">
        <f t="shared" si="1"/>
        <v>0</v>
      </c>
    </row>
    <row r="22" spans="2:13" ht="15" x14ac:dyDescent="0.25">
      <c r="B22" s="47">
        <v>16</v>
      </c>
      <c r="C22" s="48" t="s">
        <v>10</v>
      </c>
      <c r="D22" s="49">
        <v>0</v>
      </c>
      <c r="E22" s="49">
        <v>1</v>
      </c>
      <c r="F22" s="49">
        <v>1</v>
      </c>
      <c r="G22" s="49">
        <v>0</v>
      </c>
      <c r="H22" s="49">
        <v>1</v>
      </c>
      <c r="I22" s="49">
        <v>2</v>
      </c>
      <c r="J22" s="49">
        <v>1</v>
      </c>
      <c r="K22" s="49">
        <v>0</v>
      </c>
      <c r="L22" s="9">
        <f t="shared" si="0"/>
        <v>25</v>
      </c>
      <c r="M22" s="9">
        <f t="shared" si="1"/>
        <v>3</v>
      </c>
    </row>
    <row r="23" spans="2:13" ht="15" x14ac:dyDescent="0.25">
      <c r="B23" s="47">
        <v>16</v>
      </c>
      <c r="C23" s="48" t="s">
        <v>18</v>
      </c>
      <c r="D23" s="49">
        <v>1</v>
      </c>
      <c r="E23" s="49">
        <v>1</v>
      </c>
      <c r="F23" s="49">
        <v>1</v>
      </c>
      <c r="G23" s="49">
        <v>0</v>
      </c>
      <c r="H23" s="49">
        <v>0</v>
      </c>
      <c r="I23" s="49">
        <v>1</v>
      </c>
      <c r="J23" s="49">
        <v>0</v>
      </c>
      <c r="K23" s="49">
        <v>1</v>
      </c>
      <c r="L23" s="9">
        <f t="shared" si="0"/>
        <v>25</v>
      </c>
      <c r="M23" s="9">
        <f t="shared" si="1"/>
        <v>6</v>
      </c>
    </row>
    <row r="24" spans="2:13" ht="15" x14ac:dyDescent="0.25">
      <c r="B24" s="47">
        <v>16</v>
      </c>
      <c r="C24" s="48" t="s">
        <v>31</v>
      </c>
      <c r="D24" s="49">
        <v>2</v>
      </c>
      <c r="E24" s="49">
        <v>0</v>
      </c>
      <c r="F24" s="49">
        <v>0</v>
      </c>
      <c r="G24" s="49">
        <v>1</v>
      </c>
      <c r="H24" s="49">
        <v>1</v>
      </c>
      <c r="I24" s="49">
        <v>0</v>
      </c>
      <c r="J24" s="49">
        <v>0</v>
      </c>
      <c r="K24" s="49">
        <v>0</v>
      </c>
      <c r="L24" s="9">
        <f t="shared" si="0"/>
        <v>25</v>
      </c>
      <c r="M24" s="9">
        <f t="shared" si="1"/>
        <v>6</v>
      </c>
    </row>
    <row r="25" spans="2:13" ht="15" x14ac:dyDescent="0.25">
      <c r="B25" s="47">
        <v>21</v>
      </c>
      <c r="C25" s="48" t="s">
        <v>30</v>
      </c>
      <c r="D25" s="49">
        <v>0</v>
      </c>
      <c r="E25" s="49">
        <v>1</v>
      </c>
      <c r="F25" s="49">
        <v>1</v>
      </c>
      <c r="G25" s="49">
        <v>1</v>
      </c>
      <c r="H25" s="49">
        <v>1</v>
      </c>
      <c r="I25" s="49">
        <v>0</v>
      </c>
      <c r="J25" s="49">
        <v>0</v>
      </c>
      <c r="K25" s="49">
        <v>0</v>
      </c>
      <c r="L25" s="9">
        <f t="shared" si="0"/>
        <v>22</v>
      </c>
      <c r="M25" s="9">
        <f t="shared" si="1"/>
        <v>3</v>
      </c>
    </row>
    <row r="26" spans="2:13" ht="15" x14ac:dyDescent="0.25">
      <c r="B26" s="47">
        <v>21</v>
      </c>
      <c r="C26" s="48" t="s">
        <v>16</v>
      </c>
      <c r="D26" s="49">
        <v>0</v>
      </c>
      <c r="E26" s="49">
        <v>0</v>
      </c>
      <c r="F26" s="49">
        <v>0</v>
      </c>
      <c r="G26" s="49">
        <v>2</v>
      </c>
      <c r="H26" s="49">
        <v>3</v>
      </c>
      <c r="I26" s="49">
        <v>0</v>
      </c>
      <c r="J26" s="49">
        <v>0</v>
      </c>
      <c r="K26" s="49">
        <v>0</v>
      </c>
      <c r="L26" s="9">
        <f t="shared" si="0"/>
        <v>22</v>
      </c>
      <c r="M26" s="9">
        <f t="shared" si="1"/>
        <v>0</v>
      </c>
    </row>
    <row r="27" spans="2:13" ht="15" x14ac:dyDescent="0.25">
      <c r="B27" s="47">
        <v>23</v>
      </c>
      <c r="C27" s="48" t="s">
        <v>43</v>
      </c>
      <c r="D27" s="49">
        <v>0</v>
      </c>
      <c r="E27" s="49">
        <v>1</v>
      </c>
      <c r="F27" s="49">
        <v>1</v>
      </c>
      <c r="G27" s="49">
        <v>0</v>
      </c>
      <c r="H27" s="49">
        <v>1</v>
      </c>
      <c r="I27" s="49">
        <v>1</v>
      </c>
      <c r="J27" s="49">
        <v>0</v>
      </c>
      <c r="K27" s="49">
        <v>0</v>
      </c>
      <c r="L27" s="9">
        <f t="shared" si="0"/>
        <v>20</v>
      </c>
      <c r="M27" s="9">
        <f t="shared" si="1"/>
        <v>3</v>
      </c>
    </row>
    <row r="28" spans="2:13" ht="15" x14ac:dyDescent="0.25">
      <c r="B28" s="47">
        <v>23</v>
      </c>
      <c r="C28" s="48" t="s">
        <v>71</v>
      </c>
      <c r="D28" s="49">
        <v>1</v>
      </c>
      <c r="E28" s="49">
        <v>0</v>
      </c>
      <c r="F28" s="49">
        <v>0</v>
      </c>
      <c r="G28" s="49">
        <v>1</v>
      </c>
      <c r="H28" s="49">
        <v>1</v>
      </c>
      <c r="I28" s="49">
        <v>1</v>
      </c>
      <c r="J28" s="49">
        <v>0</v>
      </c>
      <c r="K28" s="49">
        <v>0</v>
      </c>
      <c r="L28" s="9">
        <f t="shared" si="0"/>
        <v>20</v>
      </c>
      <c r="M28" s="9">
        <f t="shared" si="1"/>
        <v>3</v>
      </c>
    </row>
    <row r="29" spans="2:13" ht="15" x14ac:dyDescent="0.25">
      <c r="B29" s="47">
        <v>25</v>
      </c>
      <c r="C29" s="48" t="s">
        <v>25</v>
      </c>
      <c r="D29" s="49">
        <v>0</v>
      </c>
      <c r="E29" s="49">
        <v>0</v>
      </c>
      <c r="F29" s="49">
        <v>1</v>
      </c>
      <c r="G29" s="49">
        <v>0</v>
      </c>
      <c r="H29" s="49">
        <v>0</v>
      </c>
      <c r="I29" s="49">
        <v>2</v>
      </c>
      <c r="J29" s="49">
        <v>2</v>
      </c>
      <c r="K29" s="49">
        <v>3</v>
      </c>
      <c r="L29" s="9">
        <f t="shared" si="0"/>
        <v>19</v>
      </c>
      <c r="M29" s="9">
        <f t="shared" si="1"/>
        <v>1</v>
      </c>
    </row>
    <row r="30" spans="2:13" ht="15" x14ac:dyDescent="0.25">
      <c r="B30" s="47">
        <v>26</v>
      </c>
      <c r="C30" s="48" t="s">
        <v>53</v>
      </c>
      <c r="D30" s="49">
        <v>0</v>
      </c>
      <c r="E30" s="49">
        <v>2</v>
      </c>
      <c r="F30" s="49">
        <v>0</v>
      </c>
      <c r="G30" s="49">
        <v>0</v>
      </c>
      <c r="H30" s="49">
        <v>0</v>
      </c>
      <c r="I30" s="49">
        <v>1</v>
      </c>
      <c r="J30" s="49">
        <v>0</v>
      </c>
      <c r="K30" s="49">
        <v>0</v>
      </c>
      <c r="L30" s="9">
        <f t="shared" si="0"/>
        <v>17</v>
      </c>
      <c r="M30" s="9">
        <f t="shared" si="1"/>
        <v>4</v>
      </c>
    </row>
    <row r="31" spans="2:13" ht="15" x14ac:dyDescent="0.25">
      <c r="B31" s="47">
        <v>27</v>
      </c>
      <c r="C31" s="48" t="s">
        <v>21</v>
      </c>
      <c r="D31" s="49">
        <v>1</v>
      </c>
      <c r="E31" s="49">
        <v>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1</v>
      </c>
      <c r="L31" s="9">
        <f t="shared" si="0"/>
        <v>16</v>
      </c>
      <c r="M31" s="9">
        <f t="shared" si="1"/>
        <v>5</v>
      </c>
    </row>
    <row r="32" spans="2:13" ht="15" x14ac:dyDescent="0.25">
      <c r="B32" s="47">
        <v>27</v>
      </c>
      <c r="C32" s="48" t="s">
        <v>32</v>
      </c>
      <c r="D32" s="49">
        <v>0</v>
      </c>
      <c r="E32" s="49">
        <v>0</v>
      </c>
      <c r="F32" s="49">
        <v>1</v>
      </c>
      <c r="G32" s="49">
        <v>0</v>
      </c>
      <c r="H32" s="49">
        <v>0</v>
      </c>
      <c r="I32" s="49">
        <v>1</v>
      </c>
      <c r="J32" s="49">
        <v>2</v>
      </c>
      <c r="K32" s="49">
        <v>3</v>
      </c>
      <c r="L32" s="9">
        <f t="shared" si="0"/>
        <v>16</v>
      </c>
      <c r="M32" s="9">
        <f t="shared" si="1"/>
        <v>1</v>
      </c>
    </row>
    <row r="33" spans="2:13" ht="15" x14ac:dyDescent="0.25">
      <c r="B33" s="47">
        <v>27</v>
      </c>
      <c r="C33" s="48" t="s">
        <v>58</v>
      </c>
      <c r="D33" s="49">
        <v>0</v>
      </c>
      <c r="E33" s="49">
        <v>0</v>
      </c>
      <c r="F33" s="49">
        <v>1</v>
      </c>
      <c r="G33" s="49">
        <v>2</v>
      </c>
      <c r="H33" s="49">
        <v>0</v>
      </c>
      <c r="I33" s="49">
        <v>0</v>
      </c>
      <c r="J33" s="49">
        <v>0</v>
      </c>
      <c r="K33" s="49">
        <v>0</v>
      </c>
      <c r="L33" s="9">
        <f t="shared" si="0"/>
        <v>16</v>
      </c>
      <c r="M33" s="9">
        <f t="shared" si="1"/>
        <v>1</v>
      </c>
    </row>
    <row r="34" spans="2:13" ht="15" x14ac:dyDescent="0.25">
      <c r="B34" s="47">
        <v>30</v>
      </c>
      <c r="C34" s="48" t="s">
        <v>14</v>
      </c>
      <c r="D34" s="49">
        <v>1</v>
      </c>
      <c r="E34" s="49">
        <v>0</v>
      </c>
      <c r="F34" s="49">
        <v>0</v>
      </c>
      <c r="G34" s="49">
        <v>0</v>
      </c>
      <c r="H34" s="49">
        <v>0</v>
      </c>
      <c r="I34" s="49">
        <v>2</v>
      </c>
      <c r="J34" s="49">
        <v>0</v>
      </c>
      <c r="K34" s="49">
        <v>0</v>
      </c>
      <c r="L34" s="9">
        <f t="shared" si="0"/>
        <v>14</v>
      </c>
      <c r="M34" s="9">
        <f t="shared" si="1"/>
        <v>3</v>
      </c>
    </row>
    <row r="35" spans="2:13" ht="15" x14ac:dyDescent="0.25">
      <c r="B35" s="47">
        <v>30</v>
      </c>
      <c r="C35" s="48" t="s">
        <v>50</v>
      </c>
      <c r="D35" s="49">
        <v>1</v>
      </c>
      <c r="E35" s="49">
        <v>0</v>
      </c>
      <c r="F35" s="49">
        <v>1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9">
        <f t="shared" si="0"/>
        <v>14</v>
      </c>
      <c r="M35" s="9">
        <f t="shared" si="1"/>
        <v>4</v>
      </c>
    </row>
    <row r="36" spans="2:13" ht="15" x14ac:dyDescent="0.25">
      <c r="B36" s="47">
        <v>32</v>
      </c>
      <c r="C36" s="48" t="s">
        <v>28</v>
      </c>
      <c r="D36" s="49">
        <v>0</v>
      </c>
      <c r="E36" s="49">
        <v>1</v>
      </c>
      <c r="F36" s="49">
        <v>0</v>
      </c>
      <c r="G36" s="49">
        <v>1</v>
      </c>
      <c r="H36" s="49">
        <v>0</v>
      </c>
      <c r="I36" s="49">
        <v>0</v>
      </c>
      <c r="J36" s="49">
        <v>0</v>
      </c>
      <c r="K36" s="49">
        <v>1</v>
      </c>
      <c r="L36" s="9">
        <f t="shared" si="0"/>
        <v>13</v>
      </c>
      <c r="M36" s="9">
        <f t="shared" si="1"/>
        <v>2</v>
      </c>
    </row>
    <row r="37" spans="2:13" ht="15" x14ac:dyDescent="0.25">
      <c r="B37" s="47">
        <v>33</v>
      </c>
      <c r="C37" s="48" t="s">
        <v>88</v>
      </c>
      <c r="D37" s="49">
        <v>0</v>
      </c>
      <c r="E37" s="49">
        <v>0</v>
      </c>
      <c r="F37" s="49">
        <v>2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9">
        <f t="shared" si="0"/>
        <v>12</v>
      </c>
      <c r="M37" s="9">
        <f t="shared" si="1"/>
        <v>2</v>
      </c>
    </row>
    <row r="38" spans="2:13" ht="15" x14ac:dyDescent="0.25">
      <c r="B38" s="47">
        <v>33</v>
      </c>
      <c r="C38" s="48" t="s">
        <v>41</v>
      </c>
      <c r="D38" s="49">
        <v>1</v>
      </c>
      <c r="E38" s="49">
        <v>0</v>
      </c>
      <c r="F38" s="49">
        <v>0</v>
      </c>
      <c r="G38" s="49">
        <v>0</v>
      </c>
      <c r="H38" s="49">
        <v>1</v>
      </c>
      <c r="I38" s="49">
        <v>0</v>
      </c>
      <c r="J38" s="49">
        <v>0</v>
      </c>
      <c r="K38" s="49">
        <v>0</v>
      </c>
      <c r="L38" s="9">
        <f t="shared" si="0"/>
        <v>12</v>
      </c>
      <c r="M38" s="9">
        <f t="shared" si="1"/>
        <v>3</v>
      </c>
    </row>
    <row r="39" spans="2:13" ht="15" x14ac:dyDescent="0.25">
      <c r="B39" s="47">
        <v>33</v>
      </c>
      <c r="C39" s="48" t="s">
        <v>61</v>
      </c>
      <c r="D39" s="49">
        <v>0</v>
      </c>
      <c r="E39" s="49">
        <v>0</v>
      </c>
      <c r="F39" s="49">
        <v>1</v>
      </c>
      <c r="G39" s="49">
        <v>1</v>
      </c>
      <c r="H39" s="49">
        <v>0</v>
      </c>
      <c r="I39" s="49">
        <v>0</v>
      </c>
      <c r="J39" s="49">
        <v>0</v>
      </c>
      <c r="K39" s="49">
        <v>1</v>
      </c>
      <c r="L39" s="9">
        <f t="shared" si="0"/>
        <v>12</v>
      </c>
      <c r="M39" s="9">
        <f t="shared" si="1"/>
        <v>1</v>
      </c>
    </row>
    <row r="40" spans="2:13" ht="15" x14ac:dyDescent="0.25">
      <c r="B40" s="47">
        <v>36</v>
      </c>
      <c r="C40" s="48" t="s">
        <v>37</v>
      </c>
      <c r="D40" s="49">
        <v>0</v>
      </c>
      <c r="E40" s="49">
        <v>0</v>
      </c>
      <c r="F40" s="49">
        <v>0</v>
      </c>
      <c r="G40" s="49">
        <v>0</v>
      </c>
      <c r="H40" s="49">
        <v>2</v>
      </c>
      <c r="I40" s="49">
        <v>1</v>
      </c>
      <c r="J40" s="49">
        <v>0</v>
      </c>
      <c r="K40" s="49">
        <v>0</v>
      </c>
      <c r="L40" s="9">
        <f t="shared" si="0"/>
        <v>11</v>
      </c>
      <c r="M40" s="9">
        <f t="shared" si="1"/>
        <v>0</v>
      </c>
    </row>
    <row r="41" spans="2:13" ht="15" x14ac:dyDescent="0.25">
      <c r="B41" s="47">
        <v>37</v>
      </c>
      <c r="C41" s="48" t="s">
        <v>68</v>
      </c>
      <c r="D41" s="49">
        <v>0</v>
      </c>
      <c r="E41" s="49">
        <v>0</v>
      </c>
      <c r="F41" s="49">
        <v>1</v>
      </c>
      <c r="G41" s="49">
        <v>0</v>
      </c>
      <c r="H41" s="49">
        <v>1</v>
      </c>
      <c r="I41" s="49">
        <v>0</v>
      </c>
      <c r="J41" s="49">
        <v>0</v>
      </c>
      <c r="K41" s="49">
        <v>0</v>
      </c>
      <c r="L41" s="9">
        <f t="shared" si="0"/>
        <v>10</v>
      </c>
      <c r="M41" s="9">
        <f t="shared" si="1"/>
        <v>1</v>
      </c>
    </row>
    <row r="42" spans="2:13" ht="15" x14ac:dyDescent="0.25">
      <c r="B42" s="47">
        <v>37</v>
      </c>
      <c r="C42" s="48" t="s">
        <v>19</v>
      </c>
      <c r="D42" s="49">
        <v>0</v>
      </c>
      <c r="E42" s="49">
        <v>0</v>
      </c>
      <c r="F42" s="49">
        <v>1</v>
      </c>
      <c r="G42" s="49">
        <v>0</v>
      </c>
      <c r="H42" s="49">
        <v>0</v>
      </c>
      <c r="I42" s="49">
        <v>0</v>
      </c>
      <c r="J42" s="49">
        <v>2</v>
      </c>
      <c r="K42" s="49">
        <v>0</v>
      </c>
      <c r="L42" s="9">
        <f t="shared" si="0"/>
        <v>10</v>
      </c>
      <c r="M42" s="9">
        <f t="shared" si="1"/>
        <v>1</v>
      </c>
    </row>
    <row r="43" spans="2:13" ht="15" x14ac:dyDescent="0.25">
      <c r="B43" s="47">
        <v>37</v>
      </c>
      <c r="C43" s="48" t="s">
        <v>24</v>
      </c>
      <c r="D43" s="49">
        <v>0</v>
      </c>
      <c r="E43" s="49">
        <v>0</v>
      </c>
      <c r="F43" s="49">
        <v>1</v>
      </c>
      <c r="G43" s="49">
        <v>0</v>
      </c>
      <c r="H43" s="49">
        <v>1</v>
      </c>
      <c r="I43" s="49">
        <v>0</v>
      </c>
      <c r="J43" s="49">
        <v>0</v>
      </c>
      <c r="K43" s="49">
        <v>0</v>
      </c>
      <c r="L43" s="9">
        <f t="shared" si="0"/>
        <v>10</v>
      </c>
      <c r="M43" s="9">
        <f t="shared" si="1"/>
        <v>1</v>
      </c>
    </row>
    <row r="44" spans="2:13" ht="15" x14ac:dyDescent="0.25">
      <c r="B44" s="47">
        <v>37</v>
      </c>
      <c r="C44" s="48" t="s">
        <v>17</v>
      </c>
      <c r="D44" s="49">
        <v>0</v>
      </c>
      <c r="E44" s="49">
        <v>0</v>
      </c>
      <c r="F44" s="49">
        <v>0</v>
      </c>
      <c r="G44" s="49">
        <v>0</v>
      </c>
      <c r="H44" s="49">
        <v>1</v>
      </c>
      <c r="I44" s="49">
        <v>1</v>
      </c>
      <c r="J44" s="49">
        <v>1</v>
      </c>
      <c r="K44" s="49">
        <v>1</v>
      </c>
      <c r="L44" s="9">
        <f t="shared" si="0"/>
        <v>10</v>
      </c>
      <c r="M44" s="9">
        <f t="shared" si="1"/>
        <v>0</v>
      </c>
    </row>
    <row r="45" spans="2:13" ht="15" x14ac:dyDescent="0.25">
      <c r="B45" s="47">
        <v>37</v>
      </c>
      <c r="C45" s="48" t="s">
        <v>84</v>
      </c>
      <c r="D45" s="49">
        <v>1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1</v>
      </c>
      <c r="K45" s="49">
        <v>0</v>
      </c>
      <c r="L45" s="9">
        <f t="shared" si="0"/>
        <v>10</v>
      </c>
      <c r="M45" s="9">
        <f t="shared" si="1"/>
        <v>3</v>
      </c>
    </row>
    <row r="46" spans="2:13" ht="15" x14ac:dyDescent="0.25">
      <c r="B46" s="47">
        <v>42</v>
      </c>
      <c r="C46" s="48" t="s">
        <v>33</v>
      </c>
      <c r="D46" s="49">
        <v>0</v>
      </c>
      <c r="E46" s="49">
        <v>0</v>
      </c>
      <c r="F46" s="49">
        <v>1</v>
      </c>
      <c r="G46" s="49">
        <v>0</v>
      </c>
      <c r="H46" s="49">
        <v>0</v>
      </c>
      <c r="I46" s="49">
        <v>0</v>
      </c>
      <c r="J46" s="49">
        <v>1</v>
      </c>
      <c r="K46" s="49">
        <v>1</v>
      </c>
      <c r="L46" s="9">
        <f t="shared" si="0"/>
        <v>9</v>
      </c>
      <c r="M46" s="9">
        <f t="shared" si="1"/>
        <v>1</v>
      </c>
    </row>
    <row r="47" spans="2:13" ht="15" x14ac:dyDescent="0.25">
      <c r="B47" s="47">
        <v>43</v>
      </c>
      <c r="C47" s="48" t="s">
        <v>55</v>
      </c>
      <c r="D47" s="49">
        <v>0</v>
      </c>
      <c r="E47" s="49">
        <v>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</v>
      </c>
      <c r="L47" s="9">
        <f t="shared" si="0"/>
        <v>8</v>
      </c>
      <c r="M47" s="9">
        <f t="shared" si="1"/>
        <v>2</v>
      </c>
    </row>
    <row r="48" spans="2:13" ht="15" x14ac:dyDescent="0.25">
      <c r="B48" s="47">
        <v>43</v>
      </c>
      <c r="C48" s="48" t="s">
        <v>26</v>
      </c>
      <c r="D48" s="49">
        <v>0</v>
      </c>
      <c r="E48" s="49">
        <v>0</v>
      </c>
      <c r="F48" s="49">
        <v>0</v>
      </c>
      <c r="G48" s="49">
        <v>0</v>
      </c>
      <c r="H48" s="49">
        <v>2</v>
      </c>
      <c r="I48" s="49">
        <v>0</v>
      </c>
      <c r="J48" s="49">
        <v>0</v>
      </c>
      <c r="K48" s="49">
        <v>0</v>
      </c>
      <c r="L48" s="9">
        <f t="shared" si="0"/>
        <v>8</v>
      </c>
      <c r="M48" s="9">
        <f t="shared" si="1"/>
        <v>0</v>
      </c>
    </row>
    <row r="49" spans="2:13" ht="15" x14ac:dyDescent="0.25">
      <c r="B49" s="47">
        <v>43</v>
      </c>
      <c r="C49" s="48" t="s">
        <v>66</v>
      </c>
      <c r="D49" s="49">
        <v>0</v>
      </c>
      <c r="E49" s="49">
        <v>0</v>
      </c>
      <c r="F49" s="49">
        <v>1</v>
      </c>
      <c r="G49" s="49">
        <v>0</v>
      </c>
      <c r="H49" s="49">
        <v>0</v>
      </c>
      <c r="I49" s="49">
        <v>0</v>
      </c>
      <c r="J49" s="49">
        <v>1</v>
      </c>
      <c r="K49" s="49">
        <v>0</v>
      </c>
      <c r="L49" s="9">
        <f t="shared" si="0"/>
        <v>8</v>
      </c>
      <c r="M49" s="9">
        <f t="shared" si="1"/>
        <v>1</v>
      </c>
    </row>
    <row r="50" spans="2:13" ht="15" x14ac:dyDescent="0.25">
      <c r="B50" s="47">
        <v>43</v>
      </c>
      <c r="C50" s="48" t="s">
        <v>48</v>
      </c>
      <c r="D50" s="49">
        <v>0</v>
      </c>
      <c r="E50" s="49">
        <v>0</v>
      </c>
      <c r="F50" s="49">
        <v>1</v>
      </c>
      <c r="G50" s="49">
        <v>0</v>
      </c>
      <c r="H50" s="49">
        <v>0</v>
      </c>
      <c r="I50" s="49">
        <v>0</v>
      </c>
      <c r="J50" s="49">
        <v>1</v>
      </c>
      <c r="K50" s="49">
        <v>0</v>
      </c>
      <c r="L50" s="9">
        <f t="shared" si="0"/>
        <v>8</v>
      </c>
      <c r="M50" s="9">
        <f t="shared" si="1"/>
        <v>1</v>
      </c>
    </row>
    <row r="51" spans="2:13" ht="15" x14ac:dyDescent="0.25">
      <c r="B51" s="47">
        <v>43</v>
      </c>
      <c r="C51" s="48" t="s">
        <v>57</v>
      </c>
      <c r="D51" s="49">
        <v>0</v>
      </c>
      <c r="E51" s="49">
        <v>0</v>
      </c>
      <c r="F51" s="49">
        <v>0</v>
      </c>
      <c r="G51" s="49">
        <v>1</v>
      </c>
      <c r="H51" s="49">
        <v>0</v>
      </c>
      <c r="I51" s="49">
        <v>1</v>
      </c>
      <c r="J51" s="49">
        <v>0</v>
      </c>
      <c r="K51" s="49">
        <v>0</v>
      </c>
      <c r="L51" s="9">
        <f t="shared" si="0"/>
        <v>8</v>
      </c>
      <c r="M51" s="9">
        <f t="shared" si="1"/>
        <v>0</v>
      </c>
    </row>
    <row r="52" spans="2:13" ht="15" x14ac:dyDescent="0.25">
      <c r="B52" s="47">
        <v>48</v>
      </c>
      <c r="C52" s="48" t="s">
        <v>44</v>
      </c>
      <c r="D52" s="49">
        <v>0</v>
      </c>
      <c r="E52" s="49">
        <v>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9">
        <f t="shared" si="0"/>
        <v>7</v>
      </c>
      <c r="M52" s="9">
        <f t="shared" si="1"/>
        <v>2</v>
      </c>
    </row>
    <row r="53" spans="2:13" ht="15" x14ac:dyDescent="0.25">
      <c r="B53" s="47">
        <v>49</v>
      </c>
      <c r="C53" s="48" t="s">
        <v>117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9">
        <f t="shared" si="0"/>
        <v>6</v>
      </c>
      <c r="M53" s="9">
        <f t="shared" si="1"/>
        <v>1</v>
      </c>
    </row>
    <row r="54" spans="2:13" ht="15" x14ac:dyDescent="0.25">
      <c r="B54" s="47">
        <v>49</v>
      </c>
      <c r="C54" s="48" t="s">
        <v>46</v>
      </c>
      <c r="D54" s="49">
        <v>0</v>
      </c>
      <c r="E54" s="49">
        <v>0</v>
      </c>
      <c r="F54" s="49">
        <v>1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9">
        <f t="shared" si="0"/>
        <v>6</v>
      </c>
      <c r="M54" s="9">
        <f t="shared" si="1"/>
        <v>1</v>
      </c>
    </row>
    <row r="55" spans="2:13" ht="15" x14ac:dyDescent="0.25">
      <c r="B55" s="47">
        <v>49</v>
      </c>
      <c r="C55" s="48" t="s">
        <v>91</v>
      </c>
      <c r="D55" s="49">
        <v>0</v>
      </c>
      <c r="E55" s="49">
        <v>0</v>
      </c>
      <c r="F55" s="49">
        <v>1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9">
        <f t="shared" si="0"/>
        <v>6</v>
      </c>
      <c r="M55" s="9">
        <f t="shared" si="1"/>
        <v>1</v>
      </c>
    </row>
    <row r="56" spans="2:13" ht="15" x14ac:dyDescent="0.25">
      <c r="B56" s="47">
        <v>52</v>
      </c>
      <c r="C56" s="48" t="s">
        <v>60</v>
      </c>
      <c r="D56" s="49">
        <v>0</v>
      </c>
      <c r="E56" s="49">
        <v>0</v>
      </c>
      <c r="F56" s="49">
        <v>0</v>
      </c>
      <c r="G56" s="49">
        <v>0</v>
      </c>
      <c r="H56" s="49">
        <v>1</v>
      </c>
      <c r="I56" s="49">
        <v>0</v>
      </c>
      <c r="J56" s="49">
        <v>0</v>
      </c>
      <c r="K56" s="49">
        <v>1</v>
      </c>
      <c r="L56" s="9">
        <f t="shared" si="0"/>
        <v>5</v>
      </c>
      <c r="M56" s="9">
        <f t="shared" si="1"/>
        <v>0</v>
      </c>
    </row>
    <row r="57" spans="2:13" ht="15" x14ac:dyDescent="0.25">
      <c r="B57" s="47">
        <v>52</v>
      </c>
      <c r="C57" s="48" t="s">
        <v>20</v>
      </c>
      <c r="D57" s="49">
        <v>0</v>
      </c>
      <c r="E57" s="49">
        <v>0</v>
      </c>
      <c r="F57" s="49">
        <v>0</v>
      </c>
      <c r="G57" s="49">
        <v>1</v>
      </c>
      <c r="H57" s="49">
        <v>0</v>
      </c>
      <c r="I57" s="49">
        <v>0</v>
      </c>
      <c r="J57" s="49">
        <v>0</v>
      </c>
      <c r="K57" s="49">
        <v>0</v>
      </c>
      <c r="L57" s="9">
        <f t="shared" si="0"/>
        <v>5</v>
      </c>
      <c r="M57" s="9">
        <f t="shared" si="1"/>
        <v>0</v>
      </c>
    </row>
    <row r="58" spans="2:13" ht="15" x14ac:dyDescent="0.25">
      <c r="B58" s="47">
        <v>52</v>
      </c>
      <c r="C58" s="48" t="s">
        <v>112</v>
      </c>
      <c r="D58" s="49">
        <v>0</v>
      </c>
      <c r="E58" s="49">
        <v>0</v>
      </c>
      <c r="F58" s="49">
        <v>0</v>
      </c>
      <c r="G58" s="49">
        <v>1</v>
      </c>
      <c r="H58" s="49">
        <v>0</v>
      </c>
      <c r="I58" s="49">
        <v>0</v>
      </c>
      <c r="J58" s="49">
        <v>0</v>
      </c>
      <c r="K58" s="49">
        <v>0</v>
      </c>
      <c r="L58" s="9">
        <f t="shared" si="0"/>
        <v>5</v>
      </c>
      <c r="M58" s="9">
        <f t="shared" si="1"/>
        <v>0</v>
      </c>
    </row>
    <row r="59" spans="2:13" ht="15" x14ac:dyDescent="0.25">
      <c r="B59" s="47">
        <v>52</v>
      </c>
      <c r="C59" s="48" t="s">
        <v>65</v>
      </c>
      <c r="D59" s="49">
        <v>0</v>
      </c>
      <c r="E59" s="49">
        <v>0</v>
      </c>
      <c r="F59" s="49">
        <v>0</v>
      </c>
      <c r="G59" s="49">
        <v>1</v>
      </c>
      <c r="H59" s="49">
        <v>0</v>
      </c>
      <c r="I59" s="49">
        <v>0</v>
      </c>
      <c r="J59" s="49">
        <v>0</v>
      </c>
      <c r="K59" s="49">
        <v>0</v>
      </c>
      <c r="L59" s="9">
        <f t="shared" si="0"/>
        <v>5</v>
      </c>
      <c r="M59" s="9">
        <f t="shared" si="1"/>
        <v>0</v>
      </c>
    </row>
    <row r="60" spans="2:13" ht="15" x14ac:dyDescent="0.25">
      <c r="B60" s="47">
        <v>56</v>
      </c>
      <c r="C60" s="48" t="s">
        <v>87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2</v>
      </c>
      <c r="K60" s="49">
        <v>0</v>
      </c>
      <c r="L60" s="9">
        <f t="shared" si="0"/>
        <v>4</v>
      </c>
      <c r="M60" s="9">
        <f t="shared" si="1"/>
        <v>0</v>
      </c>
    </row>
    <row r="61" spans="2:13" ht="15" x14ac:dyDescent="0.25">
      <c r="B61" s="47">
        <v>56</v>
      </c>
      <c r="C61" s="48" t="s">
        <v>118</v>
      </c>
      <c r="D61" s="49">
        <v>0</v>
      </c>
      <c r="E61" s="49">
        <v>0</v>
      </c>
      <c r="F61" s="49">
        <v>0</v>
      </c>
      <c r="G61" s="49">
        <v>0</v>
      </c>
      <c r="H61" s="49">
        <v>1</v>
      </c>
      <c r="I61" s="49">
        <v>0</v>
      </c>
      <c r="J61" s="49">
        <v>0</v>
      </c>
      <c r="K61" s="49">
        <v>0</v>
      </c>
      <c r="L61" s="9">
        <f t="shared" si="0"/>
        <v>4</v>
      </c>
      <c r="M61" s="9">
        <f t="shared" si="1"/>
        <v>0</v>
      </c>
    </row>
    <row r="62" spans="2:13" ht="15" x14ac:dyDescent="0.25">
      <c r="B62" s="47">
        <v>56</v>
      </c>
      <c r="C62" s="48" t="s">
        <v>73</v>
      </c>
      <c r="D62" s="49">
        <v>0</v>
      </c>
      <c r="E62" s="49">
        <v>0</v>
      </c>
      <c r="F62" s="49">
        <v>0</v>
      </c>
      <c r="G62" s="49">
        <v>0</v>
      </c>
      <c r="H62" s="49">
        <v>1</v>
      </c>
      <c r="I62" s="49">
        <v>0</v>
      </c>
      <c r="J62" s="49">
        <v>0</v>
      </c>
      <c r="K62" s="49">
        <v>0</v>
      </c>
      <c r="L62" s="9">
        <f t="shared" si="0"/>
        <v>4</v>
      </c>
      <c r="M62" s="9">
        <f t="shared" si="1"/>
        <v>0</v>
      </c>
    </row>
    <row r="63" spans="2:13" ht="15" x14ac:dyDescent="0.25">
      <c r="B63" s="47">
        <v>59</v>
      </c>
      <c r="C63" s="48" t="s">
        <v>85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1</v>
      </c>
      <c r="J63" s="49">
        <v>0</v>
      </c>
      <c r="K63" s="49">
        <v>0</v>
      </c>
      <c r="L63" s="9">
        <f t="shared" si="0"/>
        <v>3</v>
      </c>
      <c r="M63" s="9">
        <f t="shared" si="1"/>
        <v>0</v>
      </c>
    </row>
    <row r="64" spans="2:13" ht="15" x14ac:dyDescent="0.25">
      <c r="B64" s="47">
        <v>59</v>
      </c>
      <c r="C64" s="48" t="s">
        <v>27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1</v>
      </c>
      <c r="J64" s="49">
        <v>0</v>
      </c>
      <c r="K64" s="49">
        <v>0</v>
      </c>
      <c r="L64" s="9">
        <f t="shared" si="0"/>
        <v>3</v>
      </c>
      <c r="M64" s="9">
        <f t="shared" si="1"/>
        <v>0</v>
      </c>
    </row>
    <row r="65" spans="2:13" ht="15" x14ac:dyDescent="0.25">
      <c r="B65" s="47">
        <v>59</v>
      </c>
      <c r="C65" s="48" t="s">
        <v>119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1</v>
      </c>
      <c r="J65" s="49">
        <v>0</v>
      </c>
      <c r="K65" s="49">
        <v>0</v>
      </c>
      <c r="L65" s="9">
        <f t="shared" si="0"/>
        <v>3</v>
      </c>
      <c r="M65" s="9">
        <f t="shared" si="1"/>
        <v>0</v>
      </c>
    </row>
    <row r="66" spans="2:13" ht="15" x14ac:dyDescent="0.25">
      <c r="B66" s="47">
        <v>59</v>
      </c>
      <c r="C66" s="48" t="s">
        <v>67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1</v>
      </c>
      <c r="K66" s="49">
        <v>1</v>
      </c>
      <c r="L66" s="9">
        <f t="shared" si="0"/>
        <v>3</v>
      </c>
      <c r="M66" s="9">
        <f t="shared" si="1"/>
        <v>0</v>
      </c>
    </row>
    <row r="67" spans="2:13" ht="15" x14ac:dyDescent="0.25">
      <c r="B67" s="47">
        <v>59</v>
      </c>
      <c r="C67" s="48" t="s">
        <v>56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1</v>
      </c>
      <c r="J67" s="49">
        <v>0</v>
      </c>
      <c r="K67" s="49">
        <v>0</v>
      </c>
      <c r="L67" s="9">
        <f t="shared" si="0"/>
        <v>3</v>
      </c>
      <c r="M67" s="9">
        <f t="shared" si="1"/>
        <v>0</v>
      </c>
    </row>
    <row r="68" spans="2:13" ht="15" x14ac:dyDescent="0.25">
      <c r="B68" s="47">
        <v>64</v>
      </c>
      <c r="C68" s="48" t="s">
        <v>40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1</v>
      </c>
      <c r="K68" s="49">
        <v>0</v>
      </c>
      <c r="L68" s="9">
        <f t="shared" si="0"/>
        <v>2</v>
      </c>
      <c r="M68" s="9">
        <f t="shared" si="1"/>
        <v>0</v>
      </c>
    </row>
    <row r="69" spans="2:13" ht="15" x14ac:dyDescent="0.25">
      <c r="B69" s="47">
        <v>64</v>
      </c>
      <c r="C69" s="48" t="s">
        <v>51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1</v>
      </c>
      <c r="K69" s="49">
        <v>0</v>
      </c>
      <c r="L69" s="9">
        <f t="shared" si="0"/>
        <v>2</v>
      </c>
      <c r="M69" s="9">
        <f t="shared" si="1"/>
        <v>0</v>
      </c>
    </row>
    <row r="70" spans="2:13" ht="15" x14ac:dyDescent="0.25">
      <c r="B70" s="47">
        <v>64</v>
      </c>
      <c r="C70" s="48" t="s">
        <v>80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1</v>
      </c>
      <c r="K70" s="49">
        <v>0</v>
      </c>
      <c r="L70" s="9">
        <f t="shared" ref="L70:L74" si="2">(D70*8)+(E70*7)+(F70*6)+(G70*5)+(H70*4)+(I70*3)+(J70*2)+K70</f>
        <v>2</v>
      </c>
      <c r="M70" s="9">
        <f t="shared" ref="M70:M74" si="3">(D70*3)+(E70*2)+F70</f>
        <v>0</v>
      </c>
    </row>
    <row r="71" spans="2:13" ht="15" x14ac:dyDescent="0.25">
      <c r="B71" s="47">
        <v>67</v>
      </c>
      <c r="C71" s="48" t="s">
        <v>120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1</v>
      </c>
      <c r="L71" s="9">
        <f t="shared" si="2"/>
        <v>1</v>
      </c>
      <c r="M71" s="9">
        <f t="shared" si="3"/>
        <v>0</v>
      </c>
    </row>
    <row r="72" spans="2:13" ht="15" x14ac:dyDescent="0.25">
      <c r="B72" s="47">
        <v>67</v>
      </c>
      <c r="C72" s="48" t="s">
        <v>121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1</v>
      </c>
      <c r="L72" s="9">
        <f t="shared" si="2"/>
        <v>1</v>
      </c>
      <c r="M72" s="9">
        <f t="shared" si="3"/>
        <v>0</v>
      </c>
    </row>
    <row r="73" spans="2:13" ht="15" x14ac:dyDescent="0.25">
      <c r="B73" s="47">
        <v>67</v>
      </c>
      <c r="C73" s="48" t="s">
        <v>76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</v>
      </c>
      <c r="L73" s="9">
        <f t="shared" si="2"/>
        <v>1</v>
      </c>
      <c r="M73" s="9">
        <f t="shared" si="3"/>
        <v>0</v>
      </c>
    </row>
    <row r="74" spans="2:13" ht="15" x14ac:dyDescent="0.25">
      <c r="B74" s="47"/>
      <c r="C74" s="48"/>
      <c r="D74" s="49">
        <f>SUM(D5:D73)</f>
        <v>49</v>
      </c>
      <c r="E74" s="49">
        <f t="shared" ref="E74:K74" si="4">SUM(E5:E73)</f>
        <v>48</v>
      </c>
      <c r="F74" s="49">
        <f t="shared" si="4"/>
        <v>51</v>
      </c>
      <c r="G74" s="49">
        <f t="shared" si="4"/>
        <v>47</v>
      </c>
      <c r="H74" s="49">
        <f t="shared" si="4"/>
        <v>49</v>
      </c>
      <c r="I74" s="49">
        <f t="shared" si="4"/>
        <v>50</v>
      </c>
      <c r="J74" s="49">
        <f t="shared" si="4"/>
        <v>50</v>
      </c>
      <c r="K74" s="49">
        <f t="shared" si="4"/>
        <v>43</v>
      </c>
      <c r="L74" s="9">
        <f t="shared" si="2"/>
        <v>1758</v>
      </c>
      <c r="M74" s="9">
        <f t="shared" si="3"/>
        <v>294</v>
      </c>
    </row>
    <row r="75" spans="2:13" ht="15" x14ac:dyDescent="0.25">
      <c r="L75" s="9"/>
      <c r="M75" s="9"/>
    </row>
    <row r="76" spans="2:13" ht="15" x14ac:dyDescent="0.25">
      <c r="B76" s="11" t="s">
        <v>163</v>
      </c>
      <c r="C76" s="46" t="s">
        <v>164</v>
      </c>
      <c r="L76" s="9"/>
      <c r="M76" s="9"/>
    </row>
    <row r="77" spans="2:13" ht="15" x14ac:dyDescent="0.25">
      <c r="L77" s="9"/>
      <c r="M77" s="9"/>
    </row>
    <row r="78" spans="2:13" ht="15" x14ac:dyDescent="0.25">
      <c r="L78" s="9"/>
      <c r="M78" s="9"/>
    </row>
    <row r="79" spans="2:13" ht="15" x14ac:dyDescent="0.25">
      <c r="L79" s="9"/>
      <c r="M79" s="9"/>
    </row>
    <row r="80" spans="2:13" ht="15" x14ac:dyDescent="0.25">
      <c r="L80" s="9"/>
      <c r="M80" s="9"/>
    </row>
    <row r="81" spans="12:13" ht="15" x14ac:dyDescent="0.25">
      <c r="L81" s="9"/>
      <c r="M81" s="9"/>
    </row>
  </sheetData>
  <mergeCells count="1">
    <mergeCell ref="B2:M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7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3" max="3" width="27.140625" customWidth="1"/>
    <col min="13" max="13" width="9.140625" style="1"/>
  </cols>
  <sheetData>
    <row r="2" spans="2:13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3" x14ac:dyDescent="0.25">
      <c r="B3" s="27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ht="31.5" x14ac:dyDescent="0.25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3" x14ac:dyDescent="0.25">
      <c r="B5" s="75">
        <v>1</v>
      </c>
      <c r="C5" s="34" t="s">
        <v>0</v>
      </c>
      <c r="D5" s="32">
        <v>10</v>
      </c>
      <c r="E5" s="32">
        <v>11</v>
      </c>
      <c r="F5" s="32">
        <v>9</v>
      </c>
      <c r="G5" s="32">
        <v>2</v>
      </c>
      <c r="H5" s="32">
        <v>6</v>
      </c>
      <c r="I5" s="32">
        <v>5</v>
      </c>
      <c r="J5" s="32">
        <v>4</v>
      </c>
      <c r="K5" s="32">
        <v>4</v>
      </c>
      <c r="L5" s="9">
        <f>(D5*8)+(E5*7)+(F5*6)+(G5*5)+(H5*4)+(I5*3)+(J5*2)+K5</f>
        <v>272</v>
      </c>
      <c r="M5" s="9">
        <f>(D5*3)+(E5*2)+F5</f>
        <v>61</v>
      </c>
    </row>
    <row r="6" spans="2:13" x14ac:dyDescent="0.25">
      <c r="B6" s="75">
        <v>2</v>
      </c>
      <c r="C6" s="34" t="s">
        <v>1</v>
      </c>
      <c r="D6" s="30">
        <v>5</v>
      </c>
      <c r="E6" s="32">
        <v>2</v>
      </c>
      <c r="F6" s="32">
        <v>4</v>
      </c>
      <c r="G6" s="32">
        <v>5</v>
      </c>
      <c r="H6" s="32">
        <v>2</v>
      </c>
      <c r="I6" s="32">
        <v>2</v>
      </c>
      <c r="J6" s="32">
        <v>3</v>
      </c>
      <c r="K6" s="32">
        <v>1</v>
      </c>
      <c r="L6" s="9">
        <f t="shared" ref="L6:L69" si="0">(D6*8)+(E6*7)+(F6*6)+(G6*5)+(H6*4)+(I6*3)+(J6*2)+K6</f>
        <v>124</v>
      </c>
      <c r="M6" s="9">
        <f t="shared" ref="M6:M69" si="1">(D6*3)+(E6*2)+F6</f>
        <v>23</v>
      </c>
    </row>
    <row r="7" spans="2:13" x14ac:dyDescent="0.25">
      <c r="B7" s="75">
        <v>3</v>
      </c>
      <c r="C7" s="34" t="s">
        <v>4</v>
      </c>
      <c r="D7" s="30">
        <v>2</v>
      </c>
      <c r="E7" s="32">
        <v>3</v>
      </c>
      <c r="F7" s="32">
        <v>1</v>
      </c>
      <c r="G7" s="32">
        <v>5</v>
      </c>
      <c r="H7" s="32">
        <v>3</v>
      </c>
      <c r="I7" s="32">
        <v>6</v>
      </c>
      <c r="J7" s="32">
        <v>2</v>
      </c>
      <c r="K7" s="32">
        <v>3</v>
      </c>
      <c r="L7" s="9">
        <f t="shared" si="0"/>
        <v>105</v>
      </c>
      <c r="M7" s="9">
        <f t="shared" si="1"/>
        <v>13</v>
      </c>
    </row>
    <row r="8" spans="2:13" x14ac:dyDescent="0.25">
      <c r="B8" s="75">
        <v>4</v>
      </c>
      <c r="C8" s="34" t="s">
        <v>6</v>
      </c>
      <c r="D8" s="30">
        <v>2</v>
      </c>
      <c r="E8" s="32">
        <v>2</v>
      </c>
      <c r="F8" s="32">
        <v>4</v>
      </c>
      <c r="G8" s="32">
        <v>0</v>
      </c>
      <c r="H8" s="32">
        <v>3</v>
      </c>
      <c r="I8" s="32">
        <v>3</v>
      </c>
      <c r="J8" s="32">
        <v>5</v>
      </c>
      <c r="K8" s="32">
        <v>1</v>
      </c>
      <c r="L8" s="9">
        <f t="shared" si="0"/>
        <v>86</v>
      </c>
      <c r="M8" s="9">
        <f t="shared" si="1"/>
        <v>14</v>
      </c>
    </row>
    <row r="9" spans="2:13" x14ac:dyDescent="0.25">
      <c r="B9" s="75">
        <v>5</v>
      </c>
      <c r="C9" s="34" t="s">
        <v>5</v>
      </c>
      <c r="D9" s="30">
        <v>2</v>
      </c>
      <c r="E9" s="32">
        <v>3</v>
      </c>
      <c r="F9" s="32">
        <v>2</v>
      </c>
      <c r="G9" s="32">
        <v>3</v>
      </c>
      <c r="H9" s="32">
        <v>1</v>
      </c>
      <c r="I9" s="32">
        <v>1</v>
      </c>
      <c r="J9" s="32">
        <v>3</v>
      </c>
      <c r="K9" s="32">
        <v>4</v>
      </c>
      <c r="L9" s="9">
        <f t="shared" si="0"/>
        <v>81</v>
      </c>
      <c r="M9" s="9">
        <f t="shared" si="1"/>
        <v>14</v>
      </c>
    </row>
    <row r="10" spans="2:13" x14ac:dyDescent="0.25">
      <c r="B10" s="75">
        <v>6</v>
      </c>
      <c r="C10" s="34" t="s">
        <v>3</v>
      </c>
      <c r="D10" s="30">
        <v>1</v>
      </c>
      <c r="E10" s="32">
        <v>2</v>
      </c>
      <c r="F10" s="32">
        <v>2</v>
      </c>
      <c r="G10" s="32">
        <v>3</v>
      </c>
      <c r="H10" s="32">
        <v>4</v>
      </c>
      <c r="I10" s="32">
        <v>3</v>
      </c>
      <c r="J10" s="32">
        <v>1</v>
      </c>
      <c r="K10" s="32">
        <v>2</v>
      </c>
      <c r="L10" s="9">
        <f t="shared" si="0"/>
        <v>78</v>
      </c>
      <c r="M10" s="9">
        <f t="shared" si="1"/>
        <v>9</v>
      </c>
    </row>
    <row r="11" spans="2:13" x14ac:dyDescent="0.25">
      <c r="B11" s="75">
        <v>7</v>
      </c>
      <c r="C11" s="34" t="s">
        <v>7</v>
      </c>
      <c r="D11" s="30">
        <v>2</v>
      </c>
      <c r="E11" s="32">
        <v>3</v>
      </c>
      <c r="F11" s="32">
        <v>0</v>
      </c>
      <c r="G11" s="32">
        <v>2</v>
      </c>
      <c r="H11" s="32">
        <v>3</v>
      </c>
      <c r="I11" s="32">
        <v>1</v>
      </c>
      <c r="J11" s="32">
        <v>3</v>
      </c>
      <c r="K11" s="32">
        <v>2</v>
      </c>
      <c r="L11" s="9">
        <f t="shared" si="0"/>
        <v>70</v>
      </c>
      <c r="M11" s="9">
        <f t="shared" si="1"/>
        <v>12</v>
      </c>
    </row>
    <row r="12" spans="2:13" x14ac:dyDescent="0.25">
      <c r="B12" s="75">
        <v>8</v>
      </c>
      <c r="C12" s="34" t="s">
        <v>2</v>
      </c>
      <c r="D12" s="30">
        <v>1</v>
      </c>
      <c r="E12" s="32">
        <v>0</v>
      </c>
      <c r="F12" s="32">
        <v>3</v>
      </c>
      <c r="G12" s="32">
        <v>4</v>
      </c>
      <c r="H12" s="32">
        <v>3</v>
      </c>
      <c r="I12" s="32">
        <v>2</v>
      </c>
      <c r="J12" s="32">
        <v>0</v>
      </c>
      <c r="K12" s="32">
        <v>4</v>
      </c>
      <c r="L12" s="9">
        <f t="shared" si="0"/>
        <v>68</v>
      </c>
      <c r="M12" s="9">
        <f t="shared" si="1"/>
        <v>6</v>
      </c>
    </row>
    <row r="13" spans="2:13" x14ac:dyDescent="0.25">
      <c r="B13" s="75">
        <v>8</v>
      </c>
      <c r="C13" s="34" t="s">
        <v>10</v>
      </c>
      <c r="D13" s="30">
        <v>3</v>
      </c>
      <c r="E13" s="32">
        <v>0</v>
      </c>
      <c r="F13" s="32">
        <v>2</v>
      </c>
      <c r="G13" s="32">
        <v>4</v>
      </c>
      <c r="H13" s="32">
        <v>1</v>
      </c>
      <c r="I13" s="32">
        <v>2</v>
      </c>
      <c r="J13" s="32">
        <v>0</v>
      </c>
      <c r="K13" s="32">
        <v>2</v>
      </c>
      <c r="L13" s="9">
        <f t="shared" si="0"/>
        <v>68</v>
      </c>
      <c r="M13" s="9">
        <f t="shared" si="1"/>
        <v>11</v>
      </c>
    </row>
    <row r="14" spans="2:13" x14ac:dyDescent="0.25">
      <c r="B14" s="75">
        <v>10</v>
      </c>
      <c r="C14" s="34" t="s">
        <v>111</v>
      </c>
      <c r="D14" s="30">
        <v>1</v>
      </c>
      <c r="E14" s="32">
        <v>5</v>
      </c>
      <c r="F14" s="32">
        <v>0</v>
      </c>
      <c r="G14" s="32">
        <v>1</v>
      </c>
      <c r="H14" s="32">
        <v>1</v>
      </c>
      <c r="I14" s="32">
        <v>1</v>
      </c>
      <c r="J14" s="32">
        <v>0</v>
      </c>
      <c r="K14" s="32">
        <v>1</v>
      </c>
      <c r="L14" s="9">
        <f t="shared" si="0"/>
        <v>56</v>
      </c>
      <c r="M14" s="9">
        <f t="shared" si="1"/>
        <v>13</v>
      </c>
    </row>
    <row r="15" spans="2:13" x14ac:dyDescent="0.25">
      <c r="B15" s="75">
        <v>11</v>
      </c>
      <c r="C15" s="34" t="s">
        <v>16</v>
      </c>
      <c r="D15" s="30">
        <v>3</v>
      </c>
      <c r="E15" s="32">
        <v>1</v>
      </c>
      <c r="F15" s="32">
        <v>2</v>
      </c>
      <c r="G15" s="32">
        <v>1</v>
      </c>
      <c r="H15" s="32">
        <v>1</v>
      </c>
      <c r="I15" s="32">
        <v>0</v>
      </c>
      <c r="J15" s="32">
        <v>0</v>
      </c>
      <c r="K15" s="32">
        <v>0</v>
      </c>
      <c r="L15" s="9">
        <f t="shared" si="0"/>
        <v>52</v>
      </c>
      <c r="M15" s="9">
        <f t="shared" si="1"/>
        <v>13</v>
      </c>
    </row>
    <row r="16" spans="2:13" x14ac:dyDescent="0.25">
      <c r="B16" s="75">
        <v>12</v>
      </c>
      <c r="C16" s="34" t="s">
        <v>12</v>
      </c>
      <c r="D16" s="30">
        <v>1</v>
      </c>
      <c r="E16" s="32">
        <v>0</v>
      </c>
      <c r="F16" s="32">
        <v>3</v>
      </c>
      <c r="G16" s="32">
        <v>0</v>
      </c>
      <c r="H16" s="32">
        <v>2</v>
      </c>
      <c r="I16" s="32">
        <v>0</v>
      </c>
      <c r="J16" s="32">
        <v>2</v>
      </c>
      <c r="K16" s="32">
        <v>2</v>
      </c>
      <c r="L16" s="9">
        <f t="shared" si="0"/>
        <v>40</v>
      </c>
      <c r="M16" s="9">
        <f t="shared" si="1"/>
        <v>6</v>
      </c>
    </row>
    <row r="17" spans="2:13" x14ac:dyDescent="0.25">
      <c r="B17" s="75">
        <v>13</v>
      </c>
      <c r="C17" s="34" t="s">
        <v>26</v>
      </c>
      <c r="D17" s="30">
        <v>1</v>
      </c>
      <c r="E17" s="32">
        <v>1</v>
      </c>
      <c r="F17" s="32">
        <v>1</v>
      </c>
      <c r="G17" s="32">
        <v>2</v>
      </c>
      <c r="H17" s="32">
        <v>1</v>
      </c>
      <c r="I17" s="32">
        <v>0</v>
      </c>
      <c r="J17" s="32">
        <v>0</v>
      </c>
      <c r="K17" s="32">
        <v>2</v>
      </c>
      <c r="L17" s="9">
        <f t="shared" si="0"/>
        <v>37</v>
      </c>
      <c r="M17" s="9">
        <f t="shared" si="1"/>
        <v>6</v>
      </c>
    </row>
    <row r="18" spans="2:13" x14ac:dyDescent="0.25">
      <c r="B18" s="75">
        <v>14</v>
      </c>
      <c r="C18" s="34" t="s">
        <v>11</v>
      </c>
      <c r="D18" s="30">
        <v>0</v>
      </c>
      <c r="E18" s="32">
        <v>0</v>
      </c>
      <c r="F18" s="32">
        <v>1</v>
      </c>
      <c r="G18" s="32">
        <v>3</v>
      </c>
      <c r="H18" s="32">
        <v>2</v>
      </c>
      <c r="I18" s="32">
        <v>1</v>
      </c>
      <c r="J18" s="32">
        <v>1</v>
      </c>
      <c r="K18" s="32">
        <v>1</v>
      </c>
      <c r="L18" s="9">
        <f t="shared" si="0"/>
        <v>35</v>
      </c>
      <c r="M18" s="9">
        <f t="shared" si="1"/>
        <v>1</v>
      </c>
    </row>
    <row r="19" spans="2:13" x14ac:dyDescent="0.25">
      <c r="B19" s="75">
        <v>15</v>
      </c>
      <c r="C19" s="34" t="s">
        <v>8</v>
      </c>
      <c r="D19" s="30">
        <v>0</v>
      </c>
      <c r="E19" s="32">
        <v>0</v>
      </c>
      <c r="F19" s="32">
        <v>0</v>
      </c>
      <c r="G19" s="32">
        <v>0</v>
      </c>
      <c r="H19" s="32">
        <v>2</v>
      </c>
      <c r="I19" s="32">
        <v>5</v>
      </c>
      <c r="J19" s="32">
        <v>2</v>
      </c>
      <c r="K19" s="32">
        <v>3</v>
      </c>
      <c r="L19" s="9">
        <f t="shared" si="0"/>
        <v>30</v>
      </c>
      <c r="M19" s="9">
        <f t="shared" si="1"/>
        <v>0</v>
      </c>
    </row>
    <row r="20" spans="2:13" x14ac:dyDescent="0.25">
      <c r="B20" s="75">
        <v>16</v>
      </c>
      <c r="C20" s="34" t="s">
        <v>29</v>
      </c>
      <c r="D20" s="30">
        <v>1</v>
      </c>
      <c r="E20" s="32">
        <v>1</v>
      </c>
      <c r="F20" s="32">
        <v>0</v>
      </c>
      <c r="G20" s="32">
        <v>0</v>
      </c>
      <c r="H20" s="32">
        <v>1</v>
      </c>
      <c r="I20" s="32">
        <v>2</v>
      </c>
      <c r="J20" s="32">
        <v>0</v>
      </c>
      <c r="K20" s="32">
        <v>1</v>
      </c>
      <c r="L20" s="9">
        <f t="shared" si="0"/>
        <v>26</v>
      </c>
      <c r="M20" s="9">
        <f t="shared" si="1"/>
        <v>5</v>
      </c>
    </row>
    <row r="21" spans="2:13" x14ac:dyDescent="0.25">
      <c r="B21" s="75">
        <v>17</v>
      </c>
      <c r="C21" s="34" t="s">
        <v>23</v>
      </c>
      <c r="D21" s="30">
        <v>0</v>
      </c>
      <c r="E21" s="32">
        <v>1</v>
      </c>
      <c r="F21" s="32">
        <v>2</v>
      </c>
      <c r="G21" s="32">
        <v>0</v>
      </c>
      <c r="H21" s="32">
        <v>1</v>
      </c>
      <c r="I21" s="32">
        <v>0</v>
      </c>
      <c r="J21" s="32">
        <v>1</v>
      </c>
      <c r="K21" s="32">
        <v>0</v>
      </c>
      <c r="L21" s="9">
        <f t="shared" si="0"/>
        <v>25</v>
      </c>
      <c r="M21" s="9">
        <f t="shared" si="1"/>
        <v>4</v>
      </c>
    </row>
    <row r="22" spans="2:13" x14ac:dyDescent="0.25">
      <c r="B22" s="75">
        <v>18</v>
      </c>
      <c r="C22" s="34" t="s">
        <v>17</v>
      </c>
      <c r="D22" s="30">
        <v>1</v>
      </c>
      <c r="E22" s="32">
        <v>0</v>
      </c>
      <c r="F22" s="32">
        <v>1</v>
      </c>
      <c r="G22" s="32">
        <v>0</v>
      </c>
      <c r="H22" s="32">
        <v>0</v>
      </c>
      <c r="I22" s="32">
        <v>2</v>
      </c>
      <c r="J22" s="32">
        <v>1</v>
      </c>
      <c r="K22" s="32">
        <v>1</v>
      </c>
      <c r="L22" s="9">
        <f t="shared" si="0"/>
        <v>23</v>
      </c>
      <c r="M22" s="9">
        <f t="shared" si="1"/>
        <v>4</v>
      </c>
    </row>
    <row r="23" spans="2:13" x14ac:dyDescent="0.25">
      <c r="B23" s="75">
        <v>18</v>
      </c>
      <c r="C23" s="34" t="s">
        <v>14</v>
      </c>
      <c r="D23" s="30">
        <v>1</v>
      </c>
      <c r="E23" s="32">
        <v>1</v>
      </c>
      <c r="F23" s="32">
        <v>0</v>
      </c>
      <c r="G23" s="32">
        <v>0</v>
      </c>
      <c r="H23" s="32">
        <v>0</v>
      </c>
      <c r="I23" s="32">
        <v>2</v>
      </c>
      <c r="J23" s="32">
        <v>1</v>
      </c>
      <c r="K23" s="32">
        <v>0</v>
      </c>
      <c r="L23" s="9">
        <f t="shared" si="0"/>
        <v>23</v>
      </c>
      <c r="M23" s="9">
        <f t="shared" si="1"/>
        <v>5</v>
      </c>
    </row>
    <row r="24" spans="2:13" x14ac:dyDescent="0.25">
      <c r="B24" s="75">
        <v>20</v>
      </c>
      <c r="C24" s="34" t="s">
        <v>37</v>
      </c>
      <c r="D24" s="30">
        <v>1</v>
      </c>
      <c r="E24" s="32">
        <v>1</v>
      </c>
      <c r="F24" s="32">
        <v>0</v>
      </c>
      <c r="G24" s="32">
        <v>0</v>
      </c>
      <c r="H24" s="32">
        <v>1</v>
      </c>
      <c r="I24" s="32">
        <v>0</v>
      </c>
      <c r="J24" s="32">
        <v>1</v>
      </c>
      <c r="K24" s="32">
        <v>0</v>
      </c>
      <c r="L24" s="9">
        <f t="shared" si="0"/>
        <v>21</v>
      </c>
      <c r="M24" s="9">
        <f t="shared" si="1"/>
        <v>5</v>
      </c>
    </row>
    <row r="25" spans="2:13" x14ac:dyDescent="0.25">
      <c r="B25" s="75">
        <v>20</v>
      </c>
      <c r="C25" s="34" t="s">
        <v>22</v>
      </c>
      <c r="D25" s="30">
        <v>0</v>
      </c>
      <c r="E25" s="32">
        <v>0</v>
      </c>
      <c r="F25" s="32">
        <v>1</v>
      </c>
      <c r="G25" s="32">
        <v>1</v>
      </c>
      <c r="H25" s="32">
        <v>1</v>
      </c>
      <c r="I25" s="32">
        <v>0</v>
      </c>
      <c r="J25" s="32">
        <v>3</v>
      </c>
      <c r="K25" s="32">
        <v>0</v>
      </c>
      <c r="L25" s="9">
        <f t="shared" si="0"/>
        <v>21</v>
      </c>
      <c r="M25" s="9">
        <f t="shared" si="1"/>
        <v>1</v>
      </c>
    </row>
    <row r="26" spans="2:13" x14ac:dyDescent="0.25">
      <c r="B26" s="75">
        <v>22</v>
      </c>
      <c r="C26" s="34" t="s">
        <v>21</v>
      </c>
      <c r="D26" s="30">
        <v>0</v>
      </c>
      <c r="E26" s="32">
        <v>1</v>
      </c>
      <c r="F26" s="32">
        <v>1</v>
      </c>
      <c r="G26" s="32">
        <v>1</v>
      </c>
      <c r="H26" s="32">
        <v>0</v>
      </c>
      <c r="I26" s="32">
        <v>0</v>
      </c>
      <c r="J26" s="32">
        <v>0</v>
      </c>
      <c r="K26" s="32">
        <v>1</v>
      </c>
      <c r="L26" s="9">
        <f t="shared" si="0"/>
        <v>19</v>
      </c>
      <c r="M26" s="9">
        <f t="shared" si="1"/>
        <v>3</v>
      </c>
    </row>
    <row r="27" spans="2:13" x14ac:dyDescent="0.25">
      <c r="B27" s="75">
        <v>22</v>
      </c>
      <c r="C27" s="34" t="s">
        <v>19</v>
      </c>
      <c r="D27" s="30">
        <v>1</v>
      </c>
      <c r="E27" s="32">
        <v>0</v>
      </c>
      <c r="F27" s="32">
        <v>1</v>
      </c>
      <c r="G27" s="32">
        <v>1</v>
      </c>
      <c r="H27" s="32">
        <v>0</v>
      </c>
      <c r="I27" s="32">
        <v>0</v>
      </c>
      <c r="J27" s="32">
        <v>0</v>
      </c>
      <c r="K27" s="32">
        <v>0</v>
      </c>
      <c r="L27" s="9">
        <f t="shared" si="0"/>
        <v>19</v>
      </c>
      <c r="M27" s="9">
        <f t="shared" si="1"/>
        <v>4</v>
      </c>
    </row>
    <row r="28" spans="2:13" x14ac:dyDescent="0.25">
      <c r="B28" s="75">
        <v>22</v>
      </c>
      <c r="C28" s="34" t="s">
        <v>68</v>
      </c>
      <c r="D28" s="30">
        <v>0</v>
      </c>
      <c r="E28" s="32">
        <v>2</v>
      </c>
      <c r="F28" s="32">
        <v>0</v>
      </c>
      <c r="G28" s="32">
        <v>1</v>
      </c>
      <c r="H28" s="32">
        <v>0</v>
      </c>
      <c r="I28" s="32">
        <v>0</v>
      </c>
      <c r="J28" s="32">
        <v>0</v>
      </c>
      <c r="K28" s="32">
        <v>0</v>
      </c>
      <c r="L28" s="9">
        <f t="shared" si="0"/>
        <v>19</v>
      </c>
      <c r="M28" s="9">
        <f t="shared" si="1"/>
        <v>4</v>
      </c>
    </row>
    <row r="29" spans="2:13" x14ac:dyDescent="0.25">
      <c r="B29" s="75">
        <v>22</v>
      </c>
      <c r="C29" s="34" t="s">
        <v>30</v>
      </c>
      <c r="D29" s="30">
        <v>1</v>
      </c>
      <c r="E29" s="32">
        <v>1</v>
      </c>
      <c r="F29" s="32">
        <v>0</v>
      </c>
      <c r="G29" s="32">
        <v>0</v>
      </c>
      <c r="H29" s="32">
        <v>1</v>
      </c>
      <c r="I29" s="32">
        <v>0</v>
      </c>
      <c r="J29" s="32">
        <v>0</v>
      </c>
      <c r="K29" s="32">
        <v>0</v>
      </c>
      <c r="L29" s="9">
        <f t="shared" si="0"/>
        <v>19</v>
      </c>
      <c r="M29" s="9">
        <f t="shared" si="1"/>
        <v>5</v>
      </c>
    </row>
    <row r="30" spans="2:13" x14ac:dyDescent="0.25">
      <c r="B30" s="75">
        <v>26</v>
      </c>
      <c r="C30" s="34" t="s">
        <v>28</v>
      </c>
      <c r="D30" s="30">
        <v>1</v>
      </c>
      <c r="E30" s="32">
        <v>0</v>
      </c>
      <c r="F30" s="32">
        <v>1</v>
      </c>
      <c r="G30" s="32">
        <v>0</v>
      </c>
      <c r="H30" s="32">
        <v>0</v>
      </c>
      <c r="I30" s="32">
        <v>1</v>
      </c>
      <c r="J30" s="32">
        <v>0</v>
      </c>
      <c r="K30" s="32">
        <v>0</v>
      </c>
      <c r="L30" s="9">
        <f t="shared" si="0"/>
        <v>17</v>
      </c>
      <c r="M30" s="9">
        <f t="shared" si="1"/>
        <v>4</v>
      </c>
    </row>
    <row r="31" spans="2:13" x14ac:dyDescent="0.25">
      <c r="B31" s="75">
        <v>27</v>
      </c>
      <c r="C31" s="34" t="s">
        <v>50</v>
      </c>
      <c r="D31" s="30">
        <v>1</v>
      </c>
      <c r="E31" s="32">
        <v>0</v>
      </c>
      <c r="F31" s="32">
        <v>1</v>
      </c>
      <c r="G31" s="32">
        <v>0</v>
      </c>
      <c r="H31" s="32">
        <v>0</v>
      </c>
      <c r="I31" s="32">
        <v>0</v>
      </c>
      <c r="J31" s="32">
        <v>1</v>
      </c>
      <c r="K31" s="32">
        <v>0</v>
      </c>
      <c r="L31" s="9">
        <f t="shared" si="0"/>
        <v>16</v>
      </c>
      <c r="M31" s="9">
        <f t="shared" si="1"/>
        <v>4</v>
      </c>
    </row>
    <row r="32" spans="2:13" x14ac:dyDescent="0.25">
      <c r="B32" s="75">
        <v>27</v>
      </c>
      <c r="C32" s="34" t="s">
        <v>24</v>
      </c>
      <c r="D32" s="30">
        <v>0</v>
      </c>
      <c r="E32" s="32">
        <v>1</v>
      </c>
      <c r="F32" s="32">
        <v>1</v>
      </c>
      <c r="G32" s="32">
        <v>0</v>
      </c>
      <c r="H32" s="32">
        <v>0</v>
      </c>
      <c r="I32" s="32">
        <v>1</v>
      </c>
      <c r="J32" s="32">
        <v>0</v>
      </c>
      <c r="K32" s="32">
        <v>0</v>
      </c>
      <c r="L32" s="9">
        <f t="shared" si="0"/>
        <v>16</v>
      </c>
      <c r="M32" s="9">
        <f t="shared" si="1"/>
        <v>3</v>
      </c>
    </row>
    <row r="33" spans="2:13" x14ac:dyDescent="0.25">
      <c r="B33" s="75">
        <v>29</v>
      </c>
      <c r="C33" s="34" t="s">
        <v>15</v>
      </c>
      <c r="D33" s="30">
        <v>0</v>
      </c>
      <c r="E33" s="32">
        <v>1</v>
      </c>
      <c r="F33" s="32">
        <v>0</v>
      </c>
      <c r="G33" s="32">
        <v>1</v>
      </c>
      <c r="H33" s="32">
        <v>0</v>
      </c>
      <c r="I33" s="32">
        <v>1</v>
      </c>
      <c r="J33" s="32">
        <v>0</v>
      </c>
      <c r="K33" s="32">
        <v>0</v>
      </c>
      <c r="L33" s="9">
        <f t="shared" si="0"/>
        <v>15</v>
      </c>
      <c r="M33" s="9">
        <f t="shared" si="1"/>
        <v>2</v>
      </c>
    </row>
    <row r="34" spans="2:13" x14ac:dyDescent="0.25">
      <c r="B34" s="75">
        <v>30</v>
      </c>
      <c r="C34" s="34" t="s">
        <v>54</v>
      </c>
      <c r="D34" s="30">
        <v>0</v>
      </c>
      <c r="E34" s="32">
        <v>0</v>
      </c>
      <c r="F34" s="32">
        <v>0</v>
      </c>
      <c r="G34" s="32">
        <v>1</v>
      </c>
      <c r="H34" s="32">
        <v>1</v>
      </c>
      <c r="I34" s="32">
        <v>1</v>
      </c>
      <c r="J34" s="32">
        <v>1</v>
      </c>
      <c r="K34" s="32">
        <v>0</v>
      </c>
      <c r="L34" s="9">
        <f t="shared" si="0"/>
        <v>14</v>
      </c>
      <c r="M34" s="9">
        <f t="shared" si="1"/>
        <v>0</v>
      </c>
    </row>
    <row r="35" spans="2:13" x14ac:dyDescent="0.25">
      <c r="B35" s="75">
        <v>30</v>
      </c>
      <c r="C35" s="34" t="s">
        <v>84</v>
      </c>
      <c r="D35" s="30">
        <v>1</v>
      </c>
      <c r="E35" s="32">
        <v>0</v>
      </c>
      <c r="F35" s="32">
        <v>1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9">
        <f t="shared" si="0"/>
        <v>14</v>
      </c>
      <c r="M35" s="9">
        <f t="shared" si="1"/>
        <v>4</v>
      </c>
    </row>
    <row r="36" spans="2:13" x14ac:dyDescent="0.25">
      <c r="B36" s="75">
        <v>30</v>
      </c>
      <c r="C36" s="34" t="s">
        <v>25</v>
      </c>
      <c r="D36" s="30">
        <v>0</v>
      </c>
      <c r="E36" s="32">
        <v>0</v>
      </c>
      <c r="F36" s="32">
        <v>0</v>
      </c>
      <c r="G36" s="32">
        <v>1</v>
      </c>
      <c r="H36" s="32">
        <v>1</v>
      </c>
      <c r="I36" s="32">
        <v>0</v>
      </c>
      <c r="J36" s="32">
        <v>2</v>
      </c>
      <c r="K36" s="32">
        <v>1</v>
      </c>
      <c r="L36" s="9">
        <f t="shared" si="0"/>
        <v>14</v>
      </c>
      <c r="M36" s="9">
        <f t="shared" si="1"/>
        <v>0</v>
      </c>
    </row>
    <row r="37" spans="2:13" x14ac:dyDescent="0.25">
      <c r="B37" s="75">
        <v>30</v>
      </c>
      <c r="C37" s="34" t="s">
        <v>71</v>
      </c>
      <c r="D37" s="30">
        <v>1</v>
      </c>
      <c r="E37" s="32">
        <v>0</v>
      </c>
      <c r="F37" s="32">
        <v>1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9">
        <f t="shared" si="0"/>
        <v>14</v>
      </c>
      <c r="M37" s="9">
        <f t="shared" si="1"/>
        <v>4</v>
      </c>
    </row>
    <row r="38" spans="2:13" x14ac:dyDescent="0.25">
      <c r="B38" s="75">
        <v>34</v>
      </c>
      <c r="C38" s="34" t="s">
        <v>43</v>
      </c>
      <c r="D38" s="30">
        <v>1</v>
      </c>
      <c r="E38" s="32">
        <v>0</v>
      </c>
      <c r="F38" s="32">
        <v>0</v>
      </c>
      <c r="G38" s="32">
        <v>1</v>
      </c>
      <c r="H38" s="32">
        <v>0</v>
      </c>
      <c r="I38" s="32">
        <v>0</v>
      </c>
      <c r="J38" s="32">
        <v>0</v>
      </c>
      <c r="K38" s="32">
        <v>0</v>
      </c>
      <c r="L38" s="9">
        <f t="shared" si="0"/>
        <v>13</v>
      </c>
      <c r="M38" s="9">
        <f t="shared" si="1"/>
        <v>3</v>
      </c>
    </row>
    <row r="39" spans="2:13" x14ac:dyDescent="0.25">
      <c r="B39" s="75">
        <v>35</v>
      </c>
      <c r="C39" s="34" t="s">
        <v>69</v>
      </c>
      <c r="D39" s="30">
        <v>0</v>
      </c>
      <c r="E39" s="32">
        <v>1</v>
      </c>
      <c r="F39" s="32">
        <v>0</v>
      </c>
      <c r="G39" s="32">
        <v>1</v>
      </c>
      <c r="H39" s="32">
        <v>0</v>
      </c>
      <c r="I39" s="32">
        <v>0</v>
      </c>
      <c r="J39" s="32">
        <v>0</v>
      </c>
      <c r="K39" s="32">
        <v>0</v>
      </c>
      <c r="L39" s="9">
        <f t="shared" si="0"/>
        <v>12</v>
      </c>
      <c r="M39" s="9">
        <f t="shared" si="1"/>
        <v>2</v>
      </c>
    </row>
    <row r="40" spans="2:13" x14ac:dyDescent="0.25">
      <c r="B40" s="75">
        <v>36</v>
      </c>
      <c r="C40" s="34" t="s">
        <v>46</v>
      </c>
      <c r="D40" s="30">
        <v>1</v>
      </c>
      <c r="E40" s="32">
        <v>0</v>
      </c>
      <c r="F40" s="32">
        <v>0</v>
      </c>
      <c r="G40" s="32">
        <v>0</v>
      </c>
      <c r="H40" s="32">
        <v>0</v>
      </c>
      <c r="I40" s="32">
        <v>1</v>
      </c>
      <c r="J40" s="32">
        <v>0</v>
      </c>
      <c r="K40" s="32">
        <v>0</v>
      </c>
      <c r="L40" s="9">
        <f t="shared" si="0"/>
        <v>11</v>
      </c>
      <c r="M40" s="9">
        <f t="shared" si="1"/>
        <v>3</v>
      </c>
    </row>
    <row r="41" spans="2:13" x14ac:dyDescent="0.25">
      <c r="B41" s="75">
        <v>37</v>
      </c>
      <c r="C41" s="34" t="s">
        <v>63</v>
      </c>
      <c r="D41" s="30">
        <v>1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1</v>
      </c>
      <c r="K41" s="32">
        <v>0</v>
      </c>
      <c r="L41" s="9">
        <f t="shared" si="0"/>
        <v>10</v>
      </c>
      <c r="M41" s="9">
        <f t="shared" si="1"/>
        <v>3</v>
      </c>
    </row>
    <row r="42" spans="2:13" x14ac:dyDescent="0.25">
      <c r="B42" s="75">
        <v>38</v>
      </c>
      <c r="C42" s="34" t="s">
        <v>48</v>
      </c>
      <c r="D42" s="30">
        <v>1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1</v>
      </c>
      <c r="L42" s="9">
        <f t="shared" si="0"/>
        <v>9</v>
      </c>
      <c r="M42" s="9">
        <f t="shared" si="1"/>
        <v>3</v>
      </c>
    </row>
    <row r="43" spans="2:13" x14ac:dyDescent="0.25">
      <c r="B43" s="75">
        <v>38</v>
      </c>
      <c r="C43" s="34" t="s">
        <v>58</v>
      </c>
      <c r="D43" s="30">
        <v>0</v>
      </c>
      <c r="E43" s="32">
        <v>0</v>
      </c>
      <c r="F43" s="32">
        <v>0</v>
      </c>
      <c r="G43" s="32">
        <v>0</v>
      </c>
      <c r="H43" s="32">
        <v>2</v>
      </c>
      <c r="I43" s="32">
        <v>0</v>
      </c>
      <c r="J43" s="32">
        <v>0</v>
      </c>
      <c r="K43" s="32">
        <v>1</v>
      </c>
      <c r="L43" s="9">
        <f t="shared" si="0"/>
        <v>9</v>
      </c>
      <c r="M43" s="9">
        <f t="shared" si="1"/>
        <v>0</v>
      </c>
    </row>
    <row r="44" spans="2:13" x14ac:dyDescent="0.25">
      <c r="B44" s="75">
        <v>38</v>
      </c>
      <c r="C44" s="34" t="s">
        <v>32</v>
      </c>
      <c r="D44" s="30">
        <v>0</v>
      </c>
      <c r="E44" s="32">
        <v>0</v>
      </c>
      <c r="F44" s="32">
        <v>1</v>
      </c>
      <c r="G44" s="32">
        <v>0</v>
      </c>
      <c r="H44" s="32">
        <v>0</v>
      </c>
      <c r="I44" s="32">
        <v>1</v>
      </c>
      <c r="J44" s="32">
        <v>0</v>
      </c>
      <c r="K44" s="32">
        <v>0</v>
      </c>
      <c r="L44" s="9">
        <f t="shared" si="0"/>
        <v>9</v>
      </c>
      <c r="M44" s="9">
        <f t="shared" si="1"/>
        <v>1</v>
      </c>
    </row>
    <row r="45" spans="2:13" x14ac:dyDescent="0.25">
      <c r="B45" s="75">
        <v>41</v>
      </c>
      <c r="C45" s="34" t="s">
        <v>87</v>
      </c>
      <c r="D45" s="30">
        <v>0</v>
      </c>
      <c r="E45" s="32">
        <v>0</v>
      </c>
      <c r="F45" s="32">
        <v>0</v>
      </c>
      <c r="G45" s="32">
        <v>0</v>
      </c>
      <c r="H45" s="32">
        <v>2</v>
      </c>
      <c r="I45" s="32">
        <v>0</v>
      </c>
      <c r="J45" s="32">
        <v>0</v>
      </c>
      <c r="K45" s="32">
        <v>0</v>
      </c>
      <c r="L45" s="9">
        <f t="shared" si="0"/>
        <v>8</v>
      </c>
      <c r="M45" s="9">
        <f t="shared" si="1"/>
        <v>0</v>
      </c>
    </row>
    <row r="46" spans="2:13" x14ac:dyDescent="0.25">
      <c r="B46" s="75">
        <v>41</v>
      </c>
      <c r="C46" s="34" t="s">
        <v>13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2</v>
      </c>
      <c r="J46" s="33">
        <v>1</v>
      </c>
      <c r="K46" s="33">
        <v>0</v>
      </c>
      <c r="L46" s="9">
        <f t="shared" si="0"/>
        <v>8</v>
      </c>
      <c r="M46" s="9">
        <f t="shared" si="1"/>
        <v>0</v>
      </c>
    </row>
    <row r="47" spans="2:13" x14ac:dyDescent="0.25">
      <c r="B47" s="75">
        <v>41</v>
      </c>
      <c r="C47" s="34" t="s">
        <v>33</v>
      </c>
      <c r="D47" s="30">
        <v>0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1</v>
      </c>
      <c r="L47" s="9">
        <f t="shared" si="0"/>
        <v>8</v>
      </c>
      <c r="M47" s="9">
        <f t="shared" si="1"/>
        <v>2</v>
      </c>
    </row>
    <row r="48" spans="2:13" x14ac:dyDescent="0.25">
      <c r="B48" s="75">
        <v>41</v>
      </c>
      <c r="C48" s="34" t="s">
        <v>18</v>
      </c>
      <c r="D48" s="30">
        <v>0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1</v>
      </c>
      <c r="L48" s="9">
        <f t="shared" si="0"/>
        <v>8</v>
      </c>
      <c r="M48" s="9">
        <f t="shared" si="1"/>
        <v>2</v>
      </c>
    </row>
    <row r="49" spans="2:13" x14ac:dyDescent="0.25">
      <c r="B49" s="75">
        <v>45</v>
      </c>
      <c r="C49" s="34" t="s">
        <v>31</v>
      </c>
      <c r="D49" s="30">
        <v>0</v>
      </c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9">
        <f t="shared" si="0"/>
        <v>7</v>
      </c>
      <c r="M49" s="9">
        <f t="shared" si="1"/>
        <v>2</v>
      </c>
    </row>
    <row r="50" spans="2:13" x14ac:dyDescent="0.25">
      <c r="B50" s="75">
        <v>45</v>
      </c>
      <c r="C50" s="34" t="s">
        <v>100</v>
      </c>
      <c r="D50" s="30">
        <v>0</v>
      </c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9">
        <f t="shared" si="0"/>
        <v>7</v>
      </c>
      <c r="M50" s="9">
        <f t="shared" si="1"/>
        <v>2</v>
      </c>
    </row>
    <row r="51" spans="2:13" x14ac:dyDescent="0.25">
      <c r="B51" s="75">
        <v>47</v>
      </c>
      <c r="C51" s="34" t="s">
        <v>110</v>
      </c>
      <c r="D51" s="30">
        <v>0</v>
      </c>
      <c r="E51" s="32">
        <v>0</v>
      </c>
      <c r="F51" s="32">
        <v>1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9">
        <f t="shared" si="0"/>
        <v>6</v>
      </c>
      <c r="M51" s="9">
        <f t="shared" si="1"/>
        <v>1</v>
      </c>
    </row>
    <row r="52" spans="2:13" x14ac:dyDescent="0.25">
      <c r="B52" s="75">
        <v>47</v>
      </c>
      <c r="C52" s="34" t="s">
        <v>45</v>
      </c>
      <c r="D52" s="30">
        <v>0</v>
      </c>
      <c r="E52" s="32">
        <v>0</v>
      </c>
      <c r="F52" s="32">
        <v>1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9">
        <f t="shared" si="0"/>
        <v>6</v>
      </c>
      <c r="M52" s="9">
        <f t="shared" si="1"/>
        <v>1</v>
      </c>
    </row>
    <row r="53" spans="2:13" x14ac:dyDescent="0.25">
      <c r="B53" s="75">
        <v>47</v>
      </c>
      <c r="C53" s="34" t="s">
        <v>94</v>
      </c>
      <c r="D53" s="30">
        <v>0</v>
      </c>
      <c r="E53" s="32">
        <v>0</v>
      </c>
      <c r="F53" s="32">
        <v>1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9">
        <f t="shared" si="0"/>
        <v>6</v>
      </c>
      <c r="M53" s="9">
        <f t="shared" si="1"/>
        <v>1</v>
      </c>
    </row>
    <row r="54" spans="2:13" x14ac:dyDescent="0.25">
      <c r="B54" s="75">
        <v>50</v>
      </c>
      <c r="C54" s="34" t="s">
        <v>61</v>
      </c>
      <c r="D54" s="30">
        <v>0</v>
      </c>
      <c r="E54" s="32">
        <v>0</v>
      </c>
      <c r="F54" s="32">
        <v>0</v>
      </c>
      <c r="G54" s="32">
        <v>0</v>
      </c>
      <c r="H54" s="32">
        <v>1</v>
      </c>
      <c r="I54" s="32">
        <v>0</v>
      </c>
      <c r="J54" s="32">
        <v>0</v>
      </c>
      <c r="K54" s="32">
        <v>1</v>
      </c>
      <c r="L54" s="9">
        <f t="shared" si="0"/>
        <v>5</v>
      </c>
      <c r="M54" s="9">
        <f t="shared" si="1"/>
        <v>0</v>
      </c>
    </row>
    <row r="55" spans="2:13" x14ac:dyDescent="0.25">
      <c r="B55" s="75">
        <v>50</v>
      </c>
      <c r="C55" s="34" t="s">
        <v>36</v>
      </c>
      <c r="D55" s="30">
        <v>0</v>
      </c>
      <c r="E55" s="32">
        <v>0</v>
      </c>
      <c r="F55" s="32">
        <v>0</v>
      </c>
      <c r="G55" s="32">
        <v>1</v>
      </c>
      <c r="H55" s="32">
        <v>0</v>
      </c>
      <c r="I55" s="32">
        <v>0</v>
      </c>
      <c r="J55" s="32">
        <v>0</v>
      </c>
      <c r="K55" s="32">
        <v>0</v>
      </c>
      <c r="L55" s="9">
        <f t="shared" si="0"/>
        <v>5</v>
      </c>
      <c r="M55" s="9">
        <f t="shared" si="1"/>
        <v>0</v>
      </c>
    </row>
    <row r="56" spans="2:13" x14ac:dyDescent="0.25">
      <c r="B56" s="75">
        <v>50</v>
      </c>
      <c r="C56" s="34" t="s">
        <v>53</v>
      </c>
      <c r="D56" s="30">
        <v>0</v>
      </c>
      <c r="E56" s="32">
        <v>0</v>
      </c>
      <c r="F56" s="32">
        <v>0</v>
      </c>
      <c r="G56" s="32">
        <v>1</v>
      </c>
      <c r="H56" s="32">
        <v>0</v>
      </c>
      <c r="I56" s="32">
        <v>0</v>
      </c>
      <c r="J56" s="32">
        <v>0</v>
      </c>
      <c r="K56" s="32">
        <v>0</v>
      </c>
      <c r="L56" s="9">
        <f t="shared" si="0"/>
        <v>5</v>
      </c>
      <c r="M56" s="9">
        <f t="shared" si="1"/>
        <v>0</v>
      </c>
    </row>
    <row r="57" spans="2:13" x14ac:dyDescent="0.25">
      <c r="B57" s="75">
        <v>50</v>
      </c>
      <c r="C57" s="34" t="s">
        <v>42</v>
      </c>
      <c r="D57" s="30">
        <v>0</v>
      </c>
      <c r="E57" s="32">
        <v>0</v>
      </c>
      <c r="F57" s="32">
        <v>0</v>
      </c>
      <c r="G57" s="32">
        <v>1</v>
      </c>
      <c r="H57" s="32">
        <v>0</v>
      </c>
      <c r="I57" s="32">
        <v>0</v>
      </c>
      <c r="J57" s="32">
        <v>0</v>
      </c>
      <c r="K57" s="32">
        <v>0</v>
      </c>
      <c r="L57" s="9">
        <f t="shared" si="0"/>
        <v>5</v>
      </c>
      <c r="M57" s="9">
        <f t="shared" si="1"/>
        <v>0</v>
      </c>
    </row>
    <row r="58" spans="2:13" x14ac:dyDescent="0.25">
      <c r="B58" s="75">
        <v>54</v>
      </c>
      <c r="C58" s="34" t="s">
        <v>20</v>
      </c>
      <c r="D58" s="30">
        <v>0</v>
      </c>
      <c r="E58" s="32">
        <v>0</v>
      </c>
      <c r="F58" s="32">
        <v>0</v>
      </c>
      <c r="G58" s="32">
        <v>0</v>
      </c>
      <c r="H58" s="32">
        <v>1</v>
      </c>
      <c r="I58" s="32">
        <v>0</v>
      </c>
      <c r="J58" s="32">
        <v>0</v>
      </c>
      <c r="K58" s="32">
        <v>0</v>
      </c>
      <c r="L58" s="9">
        <f t="shared" si="0"/>
        <v>4</v>
      </c>
      <c r="M58" s="9">
        <f t="shared" si="1"/>
        <v>0</v>
      </c>
    </row>
    <row r="59" spans="2:13" x14ac:dyDescent="0.25">
      <c r="B59" s="75">
        <v>54</v>
      </c>
      <c r="C59" s="34" t="s">
        <v>27</v>
      </c>
      <c r="D59" s="30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2</v>
      </c>
      <c r="K59" s="32">
        <v>0</v>
      </c>
      <c r="L59" s="9">
        <f t="shared" si="0"/>
        <v>4</v>
      </c>
      <c r="M59" s="9">
        <f t="shared" si="1"/>
        <v>0</v>
      </c>
    </row>
    <row r="60" spans="2:13" x14ac:dyDescent="0.25">
      <c r="B60" s="75">
        <v>56</v>
      </c>
      <c r="C60" s="34" t="s">
        <v>85</v>
      </c>
      <c r="D60" s="30">
        <v>0</v>
      </c>
      <c r="E60" s="32">
        <v>0</v>
      </c>
      <c r="F60" s="32">
        <v>0</v>
      </c>
      <c r="G60" s="32">
        <v>0</v>
      </c>
      <c r="H60" s="32">
        <v>0</v>
      </c>
      <c r="I60" s="32">
        <v>1</v>
      </c>
      <c r="J60" s="32">
        <v>0</v>
      </c>
      <c r="K60" s="32">
        <v>0</v>
      </c>
      <c r="L60" s="9">
        <f t="shared" si="0"/>
        <v>3</v>
      </c>
      <c r="M60" s="9">
        <f t="shared" si="1"/>
        <v>0</v>
      </c>
    </row>
    <row r="61" spans="2:13" x14ac:dyDescent="0.25">
      <c r="B61" s="75">
        <v>56</v>
      </c>
      <c r="C61" s="34" t="s">
        <v>52</v>
      </c>
      <c r="D61" s="30">
        <v>0</v>
      </c>
      <c r="E61" s="32">
        <v>0</v>
      </c>
      <c r="F61" s="32">
        <v>0</v>
      </c>
      <c r="G61" s="32">
        <v>0</v>
      </c>
      <c r="H61" s="32">
        <v>0</v>
      </c>
      <c r="I61" s="32">
        <v>1</v>
      </c>
      <c r="J61" s="32">
        <v>0</v>
      </c>
      <c r="K61" s="32">
        <v>0</v>
      </c>
      <c r="L61" s="9">
        <f t="shared" si="0"/>
        <v>3</v>
      </c>
      <c r="M61" s="9">
        <f t="shared" si="1"/>
        <v>0</v>
      </c>
    </row>
    <row r="62" spans="2:13" x14ac:dyDescent="0.25">
      <c r="B62" s="75">
        <v>56</v>
      </c>
      <c r="C62" s="34" t="s">
        <v>88</v>
      </c>
      <c r="D62" s="30">
        <v>0</v>
      </c>
      <c r="E62" s="32">
        <v>0</v>
      </c>
      <c r="F62" s="32">
        <v>0</v>
      </c>
      <c r="G62" s="32">
        <v>0</v>
      </c>
      <c r="H62" s="32">
        <v>0</v>
      </c>
      <c r="I62" s="32">
        <v>1</v>
      </c>
      <c r="J62" s="32">
        <v>0</v>
      </c>
      <c r="K62" s="32">
        <v>0</v>
      </c>
      <c r="L62" s="9">
        <f t="shared" si="0"/>
        <v>3</v>
      </c>
      <c r="M62" s="9">
        <f t="shared" si="1"/>
        <v>0</v>
      </c>
    </row>
    <row r="63" spans="2:13" x14ac:dyDescent="0.25">
      <c r="B63" s="75">
        <v>59</v>
      </c>
      <c r="C63" s="34" t="s">
        <v>40</v>
      </c>
      <c r="D63" s="30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1</v>
      </c>
      <c r="K63" s="32">
        <v>0</v>
      </c>
      <c r="L63" s="9">
        <f t="shared" si="0"/>
        <v>2</v>
      </c>
      <c r="M63" s="9">
        <f t="shared" si="1"/>
        <v>0</v>
      </c>
    </row>
    <row r="64" spans="2:13" x14ac:dyDescent="0.25">
      <c r="B64" s="75">
        <v>59</v>
      </c>
      <c r="C64" s="34" t="s">
        <v>112</v>
      </c>
      <c r="D64" s="30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1</v>
      </c>
      <c r="K64" s="32">
        <v>0</v>
      </c>
      <c r="L64" s="9">
        <f t="shared" si="0"/>
        <v>2</v>
      </c>
      <c r="M64" s="9">
        <f t="shared" si="1"/>
        <v>0</v>
      </c>
    </row>
    <row r="65" spans="2:13" x14ac:dyDescent="0.25">
      <c r="B65" s="75">
        <v>59</v>
      </c>
      <c r="C65" s="34" t="s">
        <v>38</v>
      </c>
      <c r="D65" s="30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1</v>
      </c>
      <c r="K65" s="32">
        <v>0</v>
      </c>
      <c r="L65" s="9">
        <f t="shared" si="0"/>
        <v>2</v>
      </c>
      <c r="M65" s="9">
        <f t="shared" si="1"/>
        <v>0</v>
      </c>
    </row>
    <row r="66" spans="2:13" x14ac:dyDescent="0.25">
      <c r="B66" s="75">
        <v>59</v>
      </c>
      <c r="C66" s="34" t="s">
        <v>113</v>
      </c>
      <c r="D66" s="30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1</v>
      </c>
      <c r="K66" s="32">
        <v>0</v>
      </c>
      <c r="L66" s="9">
        <f t="shared" si="0"/>
        <v>2</v>
      </c>
      <c r="M66" s="9">
        <f t="shared" si="1"/>
        <v>0</v>
      </c>
    </row>
    <row r="67" spans="2:13" x14ac:dyDescent="0.25">
      <c r="B67" s="75">
        <v>59</v>
      </c>
      <c r="C67" s="34" t="s">
        <v>114</v>
      </c>
      <c r="D67" s="30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1</v>
      </c>
      <c r="K67" s="32">
        <v>0</v>
      </c>
      <c r="L67" s="9">
        <f t="shared" si="0"/>
        <v>2</v>
      </c>
      <c r="M67" s="9">
        <f t="shared" si="1"/>
        <v>0</v>
      </c>
    </row>
    <row r="68" spans="2:13" x14ac:dyDescent="0.25">
      <c r="B68" s="75">
        <v>59</v>
      </c>
      <c r="C68" s="34" t="s">
        <v>41</v>
      </c>
      <c r="D68" s="30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1</v>
      </c>
      <c r="K68" s="32">
        <v>0</v>
      </c>
      <c r="L68" s="9">
        <f t="shared" si="0"/>
        <v>2</v>
      </c>
      <c r="M68" s="9">
        <f t="shared" si="1"/>
        <v>0</v>
      </c>
    </row>
    <row r="69" spans="2:13" x14ac:dyDescent="0.25">
      <c r="B69" s="75">
        <v>65</v>
      </c>
      <c r="C69" s="34" t="s">
        <v>65</v>
      </c>
      <c r="D69" s="30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1</v>
      </c>
      <c r="L69" s="9">
        <f t="shared" si="0"/>
        <v>1</v>
      </c>
      <c r="M69" s="9">
        <f t="shared" si="1"/>
        <v>0</v>
      </c>
    </row>
    <row r="70" spans="2:13" x14ac:dyDescent="0.25">
      <c r="B70" s="75">
        <v>65</v>
      </c>
      <c r="C70" s="34" t="s">
        <v>56</v>
      </c>
      <c r="D70" s="30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1</v>
      </c>
      <c r="L70" s="9">
        <f t="shared" ref="L70" si="2">(D70*8)+(E70*7)+(F70*6)+(G70*5)+(H70*4)+(I70*3)+(J70*2)+K70</f>
        <v>1</v>
      </c>
      <c r="M70" s="9">
        <f t="shared" ref="M70" si="3">(D70*3)+(E70*2)+F70</f>
        <v>0</v>
      </c>
    </row>
    <row r="71" spans="2:13" x14ac:dyDescent="0.25">
      <c r="D71" s="9">
        <f>SUM(D5:D70)</f>
        <v>48</v>
      </c>
      <c r="E71" s="9">
        <f t="shared" ref="E71:K71" si="4">SUM(E5:E70)</f>
        <v>48</v>
      </c>
      <c r="F71" s="9">
        <f t="shared" si="4"/>
        <v>49</v>
      </c>
      <c r="G71" s="9">
        <f t="shared" si="4"/>
        <v>47</v>
      </c>
      <c r="H71" s="9">
        <f t="shared" si="4"/>
        <v>48</v>
      </c>
      <c r="I71" s="9">
        <f t="shared" si="4"/>
        <v>49</v>
      </c>
      <c r="J71" s="9">
        <f t="shared" si="4"/>
        <v>47</v>
      </c>
      <c r="K71" s="9">
        <f t="shared" si="4"/>
        <v>43</v>
      </c>
      <c r="L71" s="9">
        <f t="shared" ref="L71:M71" si="5">SUM(L4:L70)</f>
        <v>1725</v>
      </c>
      <c r="M71" s="9">
        <f t="shared" si="5"/>
        <v>289</v>
      </c>
    </row>
    <row r="72" spans="2:13" x14ac:dyDescent="0.25">
      <c r="L72" s="9"/>
      <c r="M72" s="9"/>
    </row>
    <row r="73" spans="2:13" x14ac:dyDescent="0.25">
      <c r="B73" s="11" t="s">
        <v>163</v>
      </c>
      <c r="C73" s="46" t="s">
        <v>164</v>
      </c>
      <c r="L73" s="9"/>
      <c r="M73" s="9"/>
    </row>
    <row r="74" spans="2:13" x14ac:dyDescent="0.25">
      <c r="L74" s="9"/>
      <c r="M74" s="9"/>
    </row>
  </sheetData>
  <mergeCells count="1">
    <mergeCell ref="B2:M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76"/>
  <sheetViews>
    <sheetView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RowHeight="15" x14ac:dyDescent="0.25"/>
  <cols>
    <col min="1" max="1" width="9.140625" style="1"/>
    <col min="2" max="2" width="9.140625" style="31"/>
    <col min="3" max="3" width="28.42578125" style="2" customWidth="1"/>
    <col min="4" max="11" width="9.140625" style="3"/>
    <col min="12" max="16384" width="9.140625" style="1"/>
  </cols>
  <sheetData>
    <row r="2" spans="2:13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3" x14ac:dyDescent="0.25">
      <c r="B3" s="27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ht="31.5" x14ac:dyDescent="0.25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3" x14ac:dyDescent="0.25">
      <c r="B5" s="75">
        <v>1</v>
      </c>
      <c r="C5" s="34" t="s">
        <v>0</v>
      </c>
      <c r="D5" s="32">
        <v>13</v>
      </c>
      <c r="E5" s="32">
        <v>10</v>
      </c>
      <c r="F5" s="32">
        <v>9</v>
      </c>
      <c r="G5" s="32">
        <v>5</v>
      </c>
      <c r="H5" s="32">
        <v>5</v>
      </c>
      <c r="I5" s="32">
        <v>6</v>
      </c>
      <c r="J5" s="32">
        <v>6</v>
      </c>
      <c r="K5" s="32">
        <v>7</v>
      </c>
      <c r="L5" s="9">
        <f>(D5*8)+(E5*7)+(F5*6)+(G5*5)+(H5*4)+(I5*3)+(J5*2)+K5</f>
        <v>310</v>
      </c>
      <c r="M5" s="9">
        <f>(D5*3)+(E5*2)+F5</f>
        <v>68</v>
      </c>
    </row>
    <row r="6" spans="2:13" x14ac:dyDescent="0.25">
      <c r="B6" s="75">
        <v>2</v>
      </c>
      <c r="C6" s="34" t="s">
        <v>1</v>
      </c>
      <c r="D6" s="30">
        <v>6</v>
      </c>
      <c r="E6" s="32">
        <v>6</v>
      </c>
      <c r="F6" s="32">
        <v>1</v>
      </c>
      <c r="G6" s="32">
        <v>3</v>
      </c>
      <c r="H6" s="32">
        <v>2</v>
      </c>
      <c r="I6" s="32">
        <v>2</v>
      </c>
      <c r="J6" s="32">
        <v>3</v>
      </c>
      <c r="K6" s="32">
        <v>0</v>
      </c>
      <c r="L6" s="9">
        <f t="shared" ref="L6:L69" si="0">(D6*8)+(E6*7)+(F6*6)+(G6*5)+(H6*4)+(I6*3)+(J6*2)+K6</f>
        <v>131</v>
      </c>
      <c r="M6" s="9">
        <f t="shared" ref="M6:M69" si="1">(D6*3)+(E6*2)+F6</f>
        <v>31</v>
      </c>
    </row>
    <row r="7" spans="2:13" x14ac:dyDescent="0.25">
      <c r="B7" s="75">
        <v>3</v>
      </c>
      <c r="C7" s="34" t="s">
        <v>2</v>
      </c>
      <c r="D7" s="30">
        <v>6</v>
      </c>
      <c r="E7" s="32">
        <v>3</v>
      </c>
      <c r="F7" s="32">
        <v>2</v>
      </c>
      <c r="G7" s="32">
        <v>1</v>
      </c>
      <c r="H7" s="32">
        <v>2</v>
      </c>
      <c r="I7" s="32">
        <v>2</v>
      </c>
      <c r="J7" s="32">
        <v>2</v>
      </c>
      <c r="K7" s="32">
        <v>2</v>
      </c>
      <c r="L7" s="9">
        <f t="shared" si="0"/>
        <v>106</v>
      </c>
      <c r="M7" s="9">
        <f t="shared" si="1"/>
        <v>26</v>
      </c>
    </row>
    <row r="8" spans="2:13" x14ac:dyDescent="0.25">
      <c r="B8" s="75">
        <v>4</v>
      </c>
      <c r="C8" s="34" t="s">
        <v>4</v>
      </c>
      <c r="D8" s="30">
        <v>2</v>
      </c>
      <c r="E8" s="32">
        <v>1</v>
      </c>
      <c r="F8" s="32">
        <v>4</v>
      </c>
      <c r="G8" s="32">
        <v>3</v>
      </c>
      <c r="H8" s="32">
        <v>3</v>
      </c>
      <c r="I8" s="32">
        <v>4</v>
      </c>
      <c r="J8" s="32">
        <v>2</v>
      </c>
      <c r="K8" s="32">
        <v>3</v>
      </c>
      <c r="L8" s="9">
        <f t="shared" si="0"/>
        <v>93</v>
      </c>
      <c r="M8" s="9">
        <f t="shared" si="1"/>
        <v>12</v>
      </c>
    </row>
    <row r="9" spans="2:13" x14ac:dyDescent="0.25">
      <c r="B9" s="75">
        <v>5</v>
      </c>
      <c r="C9" s="34" t="s">
        <v>5</v>
      </c>
      <c r="D9" s="30">
        <v>2</v>
      </c>
      <c r="E9" s="32">
        <v>2</v>
      </c>
      <c r="F9" s="32">
        <v>2</v>
      </c>
      <c r="G9" s="32">
        <v>3</v>
      </c>
      <c r="H9" s="32">
        <v>4</v>
      </c>
      <c r="I9" s="32">
        <v>1</v>
      </c>
      <c r="J9" s="32">
        <v>2</v>
      </c>
      <c r="K9" s="32">
        <v>1</v>
      </c>
      <c r="L9" s="9">
        <f t="shared" si="0"/>
        <v>81</v>
      </c>
      <c r="M9" s="9">
        <f t="shared" si="1"/>
        <v>12</v>
      </c>
    </row>
    <row r="10" spans="2:13" x14ac:dyDescent="0.25">
      <c r="B10" s="75">
        <v>6</v>
      </c>
      <c r="C10" s="34" t="s">
        <v>3</v>
      </c>
      <c r="D10" s="30">
        <v>2</v>
      </c>
      <c r="E10" s="32">
        <v>0</v>
      </c>
      <c r="F10" s="32">
        <v>1</v>
      </c>
      <c r="G10" s="32">
        <v>5</v>
      </c>
      <c r="H10" s="32">
        <v>3</v>
      </c>
      <c r="I10" s="32">
        <v>3</v>
      </c>
      <c r="J10" s="32">
        <v>2</v>
      </c>
      <c r="K10" s="32">
        <v>1</v>
      </c>
      <c r="L10" s="9">
        <f t="shared" si="0"/>
        <v>73</v>
      </c>
      <c r="M10" s="9">
        <f t="shared" si="1"/>
        <v>7</v>
      </c>
    </row>
    <row r="11" spans="2:13" x14ac:dyDescent="0.25">
      <c r="B11" s="75">
        <v>7</v>
      </c>
      <c r="C11" s="34" t="s">
        <v>7</v>
      </c>
      <c r="D11" s="30">
        <v>1</v>
      </c>
      <c r="E11" s="32">
        <v>2</v>
      </c>
      <c r="F11" s="32">
        <v>5</v>
      </c>
      <c r="G11" s="32">
        <v>2</v>
      </c>
      <c r="H11" s="32">
        <v>2</v>
      </c>
      <c r="I11" s="32">
        <v>0</v>
      </c>
      <c r="J11" s="32">
        <v>0</v>
      </c>
      <c r="K11" s="32">
        <v>2</v>
      </c>
      <c r="L11" s="9">
        <f t="shared" si="0"/>
        <v>72</v>
      </c>
      <c r="M11" s="9">
        <f t="shared" si="1"/>
        <v>12</v>
      </c>
    </row>
    <row r="12" spans="2:13" x14ac:dyDescent="0.25">
      <c r="B12" s="75">
        <v>8</v>
      </c>
      <c r="C12" s="34" t="s">
        <v>8</v>
      </c>
      <c r="D12" s="30">
        <v>1</v>
      </c>
      <c r="E12" s="32">
        <v>1</v>
      </c>
      <c r="F12" s="32">
        <v>4</v>
      </c>
      <c r="G12" s="32">
        <v>4</v>
      </c>
      <c r="H12" s="32">
        <v>0</v>
      </c>
      <c r="I12" s="32">
        <v>1</v>
      </c>
      <c r="J12" s="32">
        <v>1</v>
      </c>
      <c r="K12" s="32">
        <v>1</v>
      </c>
      <c r="L12" s="9">
        <f t="shared" si="0"/>
        <v>65</v>
      </c>
      <c r="M12" s="9">
        <f t="shared" si="1"/>
        <v>9</v>
      </c>
    </row>
    <row r="13" spans="2:13" x14ac:dyDescent="0.25">
      <c r="B13" s="75">
        <v>9</v>
      </c>
      <c r="C13" s="34" t="s">
        <v>10</v>
      </c>
      <c r="D13" s="30">
        <v>0</v>
      </c>
      <c r="E13" s="32">
        <v>3</v>
      </c>
      <c r="F13" s="32">
        <v>3</v>
      </c>
      <c r="G13" s="32">
        <v>2</v>
      </c>
      <c r="H13" s="32">
        <v>1</v>
      </c>
      <c r="I13" s="32">
        <v>0</v>
      </c>
      <c r="J13" s="32">
        <v>1</v>
      </c>
      <c r="K13" s="32">
        <v>2</v>
      </c>
      <c r="L13" s="9">
        <f t="shared" si="0"/>
        <v>57</v>
      </c>
      <c r="M13" s="9">
        <f t="shared" si="1"/>
        <v>9</v>
      </c>
    </row>
    <row r="14" spans="2:13" x14ac:dyDescent="0.25">
      <c r="B14" s="75">
        <v>10</v>
      </c>
      <c r="C14" s="34" t="s">
        <v>6</v>
      </c>
      <c r="D14" s="30">
        <v>1</v>
      </c>
      <c r="E14" s="32">
        <v>1</v>
      </c>
      <c r="F14" s="32">
        <v>1</v>
      </c>
      <c r="G14" s="32">
        <v>2</v>
      </c>
      <c r="H14" s="32">
        <v>1</v>
      </c>
      <c r="I14" s="32">
        <v>2</v>
      </c>
      <c r="J14" s="32">
        <v>2</v>
      </c>
      <c r="K14" s="32">
        <v>0</v>
      </c>
      <c r="L14" s="9">
        <f t="shared" si="0"/>
        <v>45</v>
      </c>
      <c r="M14" s="9">
        <f t="shared" si="1"/>
        <v>6</v>
      </c>
    </row>
    <row r="15" spans="2:13" x14ac:dyDescent="0.25">
      <c r="B15" s="75">
        <v>11</v>
      </c>
      <c r="C15" s="34" t="s">
        <v>16</v>
      </c>
      <c r="D15" s="30">
        <v>2</v>
      </c>
      <c r="E15" s="32">
        <v>2</v>
      </c>
      <c r="F15" s="32">
        <v>0</v>
      </c>
      <c r="G15" s="32">
        <v>0</v>
      </c>
      <c r="H15" s="32">
        <v>1</v>
      </c>
      <c r="I15" s="32">
        <v>0</v>
      </c>
      <c r="J15" s="32">
        <v>0</v>
      </c>
      <c r="K15" s="32">
        <v>0</v>
      </c>
      <c r="L15" s="9">
        <f t="shared" si="0"/>
        <v>34</v>
      </c>
      <c r="M15" s="9">
        <f t="shared" si="1"/>
        <v>10</v>
      </c>
    </row>
    <row r="16" spans="2:13" x14ac:dyDescent="0.25">
      <c r="B16" s="75">
        <v>12</v>
      </c>
      <c r="C16" s="34" t="s">
        <v>14</v>
      </c>
      <c r="D16" s="30">
        <v>0</v>
      </c>
      <c r="E16" s="32">
        <v>1</v>
      </c>
      <c r="F16" s="32">
        <v>1</v>
      </c>
      <c r="G16" s="32">
        <v>2</v>
      </c>
      <c r="H16" s="32">
        <v>0</v>
      </c>
      <c r="I16" s="32">
        <v>1</v>
      </c>
      <c r="J16" s="32">
        <v>3</v>
      </c>
      <c r="K16" s="32">
        <v>1</v>
      </c>
      <c r="L16" s="9">
        <f t="shared" si="0"/>
        <v>33</v>
      </c>
      <c r="M16" s="9">
        <f t="shared" si="1"/>
        <v>3</v>
      </c>
    </row>
    <row r="17" spans="2:13" x14ac:dyDescent="0.25">
      <c r="B17" s="75">
        <v>13</v>
      </c>
      <c r="C17" s="34" t="s">
        <v>48</v>
      </c>
      <c r="D17" s="30">
        <v>0</v>
      </c>
      <c r="E17" s="32">
        <v>1</v>
      </c>
      <c r="F17" s="32">
        <v>3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9">
        <f t="shared" si="0"/>
        <v>25</v>
      </c>
      <c r="M17" s="9">
        <f t="shared" si="1"/>
        <v>5</v>
      </c>
    </row>
    <row r="18" spans="2:13" x14ac:dyDescent="0.25">
      <c r="B18" s="75">
        <v>14</v>
      </c>
      <c r="C18" s="34" t="s">
        <v>15</v>
      </c>
      <c r="D18" s="30">
        <v>0</v>
      </c>
      <c r="E18" s="32">
        <v>0</v>
      </c>
      <c r="F18" s="32">
        <v>1</v>
      </c>
      <c r="G18" s="32">
        <v>1</v>
      </c>
      <c r="H18" s="32">
        <v>2</v>
      </c>
      <c r="I18" s="32">
        <v>1</v>
      </c>
      <c r="J18" s="32">
        <v>1</v>
      </c>
      <c r="K18" s="32">
        <v>0</v>
      </c>
      <c r="L18" s="9">
        <f t="shared" si="0"/>
        <v>24</v>
      </c>
      <c r="M18" s="9">
        <f t="shared" si="1"/>
        <v>1</v>
      </c>
    </row>
    <row r="19" spans="2:13" x14ac:dyDescent="0.25">
      <c r="B19" s="75">
        <v>15</v>
      </c>
      <c r="C19" s="34" t="s">
        <v>17</v>
      </c>
      <c r="D19" s="30">
        <v>0</v>
      </c>
      <c r="E19" s="32">
        <v>0</v>
      </c>
      <c r="F19" s="32">
        <v>1</v>
      </c>
      <c r="G19" s="32">
        <v>1</v>
      </c>
      <c r="H19" s="32">
        <v>1</v>
      </c>
      <c r="I19" s="32">
        <v>2</v>
      </c>
      <c r="J19" s="32">
        <v>1</v>
      </c>
      <c r="K19" s="32">
        <v>0</v>
      </c>
      <c r="L19" s="9">
        <f t="shared" si="0"/>
        <v>23</v>
      </c>
      <c r="M19" s="9">
        <f t="shared" si="1"/>
        <v>1</v>
      </c>
    </row>
    <row r="20" spans="2:13" x14ac:dyDescent="0.25">
      <c r="B20" s="75">
        <v>15</v>
      </c>
      <c r="C20" s="34" t="s">
        <v>22</v>
      </c>
      <c r="D20" s="30">
        <v>1</v>
      </c>
      <c r="E20" s="32">
        <v>0</v>
      </c>
      <c r="F20" s="32">
        <v>0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9">
        <f t="shared" si="0"/>
        <v>23</v>
      </c>
      <c r="M20" s="9">
        <f t="shared" si="1"/>
        <v>3</v>
      </c>
    </row>
    <row r="21" spans="2:13" x14ac:dyDescent="0.25">
      <c r="B21" s="75">
        <v>17</v>
      </c>
      <c r="C21" s="34" t="s">
        <v>19</v>
      </c>
      <c r="D21" s="30">
        <v>2</v>
      </c>
      <c r="E21" s="32">
        <v>0</v>
      </c>
      <c r="F21" s="32">
        <v>1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9">
        <f t="shared" si="0"/>
        <v>22</v>
      </c>
      <c r="M21" s="9">
        <f t="shared" si="1"/>
        <v>7</v>
      </c>
    </row>
    <row r="22" spans="2:13" x14ac:dyDescent="0.25">
      <c r="B22" s="75">
        <v>18</v>
      </c>
      <c r="C22" s="34" t="s">
        <v>29</v>
      </c>
      <c r="D22" s="30">
        <v>1</v>
      </c>
      <c r="E22" s="32">
        <v>1</v>
      </c>
      <c r="F22" s="32">
        <v>0</v>
      </c>
      <c r="G22" s="32">
        <v>0</v>
      </c>
      <c r="H22" s="32">
        <v>0</v>
      </c>
      <c r="I22" s="32">
        <v>1</v>
      </c>
      <c r="J22" s="32">
        <v>1</v>
      </c>
      <c r="K22" s="32">
        <v>1</v>
      </c>
      <c r="L22" s="9">
        <f t="shared" si="0"/>
        <v>21</v>
      </c>
      <c r="M22" s="9">
        <f t="shared" si="1"/>
        <v>5</v>
      </c>
    </row>
    <row r="23" spans="2:13" x14ac:dyDescent="0.25">
      <c r="B23" s="75">
        <v>18</v>
      </c>
      <c r="C23" s="34" t="s">
        <v>26</v>
      </c>
      <c r="D23" s="30">
        <v>0</v>
      </c>
      <c r="E23" s="32">
        <v>0</v>
      </c>
      <c r="F23" s="32">
        <v>1</v>
      </c>
      <c r="G23" s="32">
        <v>2</v>
      </c>
      <c r="H23" s="32">
        <v>0</v>
      </c>
      <c r="I23" s="32">
        <v>0</v>
      </c>
      <c r="J23" s="32">
        <v>2</v>
      </c>
      <c r="K23" s="32">
        <v>1</v>
      </c>
      <c r="L23" s="9">
        <f t="shared" si="0"/>
        <v>21</v>
      </c>
      <c r="M23" s="9">
        <f t="shared" si="1"/>
        <v>1</v>
      </c>
    </row>
    <row r="24" spans="2:13" x14ac:dyDescent="0.25">
      <c r="B24" s="75">
        <v>20</v>
      </c>
      <c r="C24" s="34" t="s">
        <v>13</v>
      </c>
      <c r="D24" s="30">
        <v>0</v>
      </c>
      <c r="E24" s="32">
        <v>1</v>
      </c>
      <c r="F24" s="32">
        <v>0</v>
      </c>
      <c r="G24" s="32">
        <v>0</v>
      </c>
      <c r="H24" s="32">
        <v>2</v>
      </c>
      <c r="I24" s="32">
        <v>0</v>
      </c>
      <c r="J24" s="32">
        <v>2</v>
      </c>
      <c r="K24" s="32">
        <v>1</v>
      </c>
      <c r="L24" s="9">
        <f t="shared" si="0"/>
        <v>20</v>
      </c>
      <c r="M24" s="9">
        <f t="shared" si="1"/>
        <v>2</v>
      </c>
    </row>
    <row r="25" spans="2:13" x14ac:dyDescent="0.25">
      <c r="B25" s="75">
        <v>20</v>
      </c>
      <c r="C25" s="34" t="s">
        <v>12</v>
      </c>
      <c r="D25" s="30">
        <v>0</v>
      </c>
      <c r="E25" s="32">
        <v>1</v>
      </c>
      <c r="F25" s="32">
        <v>0</v>
      </c>
      <c r="G25" s="32">
        <v>0</v>
      </c>
      <c r="H25" s="32">
        <v>3</v>
      </c>
      <c r="I25" s="32">
        <v>0</v>
      </c>
      <c r="J25" s="32">
        <v>0</v>
      </c>
      <c r="K25" s="32">
        <v>1</v>
      </c>
      <c r="L25" s="9">
        <f t="shared" si="0"/>
        <v>20</v>
      </c>
      <c r="M25" s="9">
        <f t="shared" si="1"/>
        <v>2</v>
      </c>
    </row>
    <row r="26" spans="2:13" x14ac:dyDescent="0.25">
      <c r="B26" s="75">
        <v>22</v>
      </c>
      <c r="C26" s="34" t="s">
        <v>21</v>
      </c>
      <c r="D26" s="30">
        <v>1</v>
      </c>
      <c r="E26" s="32">
        <v>0</v>
      </c>
      <c r="F26" s="32">
        <v>1</v>
      </c>
      <c r="G26" s="32">
        <v>0</v>
      </c>
      <c r="H26" s="32">
        <v>0</v>
      </c>
      <c r="I26" s="32">
        <v>1</v>
      </c>
      <c r="J26" s="32">
        <v>1</v>
      </c>
      <c r="K26" s="32">
        <v>0</v>
      </c>
      <c r="L26" s="9">
        <f t="shared" si="0"/>
        <v>19</v>
      </c>
      <c r="M26" s="9">
        <f t="shared" si="1"/>
        <v>4</v>
      </c>
    </row>
    <row r="27" spans="2:13" x14ac:dyDescent="0.25">
      <c r="B27" s="75">
        <v>23</v>
      </c>
      <c r="C27" s="34" t="s">
        <v>55</v>
      </c>
      <c r="D27" s="30">
        <v>0</v>
      </c>
      <c r="E27" s="32">
        <v>2</v>
      </c>
      <c r="F27" s="32">
        <v>0</v>
      </c>
      <c r="G27" s="32">
        <v>0</v>
      </c>
      <c r="H27" s="32">
        <v>1</v>
      </c>
      <c r="I27" s="32">
        <v>0</v>
      </c>
      <c r="J27" s="32">
        <v>0</v>
      </c>
      <c r="K27" s="32">
        <v>0</v>
      </c>
      <c r="L27" s="9">
        <f t="shared" si="0"/>
        <v>18</v>
      </c>
      <c r="M27" s="9">
        <f t="shared" si="1"/>
        <v>4</v>
      </c>
    </row>
    <row r="28" spans="2:13" x14ac:dyDescent="0.25">
      <c r="B28" s="75">
        <v>23</v>
      </c>
      <c r="C28" s="34" t="s">
        <v>25</v>
      </c>
      <c r="D28" s="30">
        <v>1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1</v>
      </c>
      <c r="K28" s="32">
        <v>1</v>
      </c>
      <c r="L28" s="9">
        <f t="shared" si="0"/>
        <v>18</v>
      </c>
      <c r="M28" s="9">
        <f t="shared" si="1"/>
        <v>5</v>
      </c>
    </row>
    <row r="29" spans="2:13" x14ac:dyDescent="0.25">
      <c r="B29" s="75">
        <v>25</v>
      </c>
      <c r="C29" s="34" t="s">
        <v>23</v>
      </c>
      <c r="D29" s="30">
        <v>0</v>
      </c>
      <c r="E29" s="32">
        <v>1</v>
      </c>
      <c r="F29" s="32">
        <v>1</v>
      </c>
      <c r="G29" s="32">
        <v>0</v>
      </c>
      <c r="H29" s="32">
        <v>0</v>
      </c>
      <c r="I29" s="32">
        <v>0</v>
      </c>
      <c r="J29" s="32">
        <v>2</v>
      </c>
      <c r="K29" s="32">
        <v>0</v>
      </c>
      <c r="L29" s="9">
        <f t="shared" si="0"/>
        <v>17</v>
      </c>
      <c r="M29" s="9">
        <f t="shared" si="1"/>
        <v>3</v>
      </c>
    </row>
    <row r="30" spans="2:13" x14ac:dyDescent="0.25">
      <c r="B30" s="75">
        <v>25</v>
      </c>
      <c r="C30" s="34" t="s">
        <v>11</v>
      </c>
      <c r="D30" s="30">
        <v>0</v>
      </c>
      <c r="E30" s="32">
        <v>0</v>
      </c>
      <c r="F30" s="32">
        <v>1</v>
      </c>
      <c r="G30" s="32">
        <v>0</v>
      </c>
      <c r="H30" s="32">
        <v>0</v>
      </c>
      <c r="I30" s="32">
        <v>2</v>
      </c>
      <c r="J30" s="32">
        <v>2</v>
      </c>
      <c r="K30" s="32">
        <v>1</v>
      </c>
      <c r="L30" s="9">
        <f t="shared" si="0"/>
        <v>17</v>
      </c>
      <c r="M30" s="9">
        <f t="shared" si="1"/>
        <v>1</v>
      </c>
    </row>
    <row r="31" spans="2:13" x14ac:dyDescent="0.25">
      <c r="B31" s="75">
        <v>27</v>
      </c>
      <c r="C31" s="34" t="s">
        <v>53</v>
      </c>
      <c r="D31" s="30">
        <v>0</v>
      </c>
      <c r="E31" s="32">
        <v>0</v>
      </c>
      <c r="F31" s="32">
        <v>0</v>
      </c>
      <c r="G31" s="32">
        <v>1</v>
      </c>
      <c r="H31" s="32">
        <v>1</v>
      </c>
      <c r="I31" s="32">
        <v>2</v>
      </c>
      <c r="J31" s="32">
        <v>0</v>
      </c>
      <c r="K31" s="32">
        <v>0</v>
      </c>
      <c r="L31" s="9">
        <f t="shared" si="0"/>
        <v>15</v>
      </c>
      <c r="M31" s="9">
        <f t="shared" si="1"/>
        <v>0</v>
      </c>
    </row>
    <row r="32" spans="2:13" x14ac:dyDescent="0.25">
      <c r="B32" s="75">
        <v>28</v>
      </c>
      <c r="C32" s="34" t="s">
        <v>43</v>
      </c>
      <c r="D32" s="30">
        <v>1</v>
      </c>
      <c r="E32" s="32">
        <v>0</v>
      </c>
      <c r="F32" s="32">
        <v>0</v>
      </c>
      <c r="G32" s="32">
        <v>1</v>
      </c>
      <c r="H32" s="32">
        <v>0</v>
      </c>
      <c r="I32" s="32">
        <v>0</v>
      </c>
      <c r="J32" s="32">
        <v>0</v>
      </c>
      <c r="K32" s="32">
        <v>1</v>
      </c>
      <c r="L32" s="9">
        <f t="shared" si="0"/>
        <v>14</v>
      </c>
      <c r="M32" s="9">
        <f t="shared" si="1"/>
        <v>3</v>
      </c>
    </row>
    <row r="33" spans="2:13" x14ac:dyDescent="0.25">
      <c r="B33" s="75">
        <v>28</v>
      </c>
      <c r="C33" s="34" t="s">
        <v>32</v>
      </c>
      <c r="D33" s="30">
        <v>0</v>
      </c>
      <c r="E33" s="32">
        <v>0</v>
      </c>
      <c r="F33" s="32">
        <v>0</v>
      </c>
      <c r="G33" s="32">
        <v>1</v>
      </c>
      <c r="H33" s="32">
        <v>1</v>
      </c>
      <c r="I33" s="32">
        <v>1</v>
      </c>
      <c r="J33" s="32">
        <v>0</v>
      </c>
      <c r="K33" s="32">
        <v>2</v>
      </c>
      <c r="L33" s="9">
        <f t="shared" si="0"/>
        <v>14</v>
      </c>
      <c r="M33" s="9">
        <f t="shared" si="1"/>
        <v>0</v>
      </c>
    </row>
    <row r="34" spans="2:13" x14ac:dyDescent="0.25">
      <c r="B34" s="75">
        <v>30</v>
      </c>
      <c r="C34" s="34" t="s">
        <v>68</v>
      </c>
      <c r="D34" s="30">
        <v>0</v>
      </c>
      <c r="E34" s="32">
        <v>0</v>
      </c>
      <c r="F34" s="32">
        <v>0</v>
      </c>
      <c r="G34" s="32">
        <v>2</v>
      </c>
      <c r="H34" s="32">
        <v>0</v>
      </c>
      <c r="I34" s="32">
        <v>1</v>
      </c>
      <c r="J34" s="32">
        <v>0</v>
      </c>
      <c r="K34" s="32">
        <v>0</v>
      </c>
      <c r="L34" s="9">
        <f t="shared" si="0"/>
        <v>13</v>
      </c>
      <c r="M34" s="9">
        <f t="shared" si="1"/>
        <v>0</v>
      </c>
    </row>
    <row r="35" spans="2:13" x14ac:dyDescent="0.25">
      <c r="B35" s="75">
        <v>31</v>
      </c>
      <c r="C35" s="34" t="s">
        <v>30</v>
      </c>
      <c r="D35" s="30">
        <v>1</v>
      </c>
      <c r="E35" s="32">
        <v>0</v>
      </c>
      <c r="F35" s="32">
        <v>0</v>
      </c>
      <c r="G35" s="32">
        <v>0</v>
      </c>
      <c r="H35" s="32">
        <v>1</v>
      </c>
      <c r="I35" s="32">
        <v>0</v>
      </c>
      <c r="J35" s="32">
        <v>0</v>
      </c>
      <c r="K35" s="32">
        <v>0</v>
      </c>
      <c r="L35" s="9">
        <f t="shared" si="0"/>
        <v>12</v>
      </c>
      <c r="M35" s="9">
        <f t="shared" si="1"/>
        <v>3</v>
      </c>
    </row>
    <row r="36" spans="2:13" x14ac:dyDescent="0.25">
      <c r="B36" s="75">
        <v>31</v>
      </c>
      <c r="C36" s="34" t="s">
        <v>69</v>
      </c>
      <c r="D36" s="30">
        <v>0</v>
      </c>
      <c r="E36" s="32">
        <v>1</v>
      </c>
      <c r="F36" s="32">
        <v>0</v>
      </c>
      <c r="G36" s="32">
        <v>1</v>
      </c>
      <c r="H36" s="32">
        <v>0</v>
      </c>
      <c r="I36" s="32">
        <v>0</v>
      </c>
      <c r="J36" s="32">
        <v>0</v>
      </c>
      <c r="K36" s="32">
        <v>0</v>
      </c>
      <c r="L36" s="9">
        <f t="shared" si="0"/>
        <v>12</v>
      </c>
      <c r="M36" s="9">
        <f t="shared" si="1"/>
        <v>2</v>
      </c>
    </row>
    <row r="37" spans="2:13" x14ac:dyDescent="0.25">
      <c r="B37" s="75">
        <v>31</v>
      </c>
      <c r="C37" s="34" t="s">
        <v>34</v>
      </c>
      <c r="D37" s="30">
        <v>1</v>
      </c>
      <c r="E37" s="32">
        <v>0</v>
      </c>
      <c r="F37" s="32">
        <v>0</v>
      </c>
      <c r="G37" s="32">
        <v>0</v>
      </c>
      <c r="H37" s="32">
        <v>1</v>
      </c>
      <c r="I37" s="32">
        <v>0</v>
      </c>
      <c r="J37" s="32">
        <v>0</v>
      </c>
      <c r="K37" s="32">
        <v>0</v>
      </c>
      <c r="L37" s="9">
        <f t="shared" si="0"/>
        <v>12</v>
      </c>
      <c r="M37" s="9">
        <f t="shared" si="1"/>
        <v>3</v>
      </c>
    </row>
    <row r="38" spans="2:13" x14ac:dyDescent="0.25">
      <c r="B38" s="75">
        <v>31</v>
      </c>
      <c r="C38" s="34" t="s">
        <v>37</v>
      </c>
      <c r="D38" s="30">
        <v>0</v>
      </c>
      <c r="E38" s="32">
        <v>0</v>
      </c>
      <c r="F38" s="32">
        <v>1</v>
      </c>
      <c r="G38" s="32">
        <v>0</v>
      </c>
      <c r="H38" s="32">
        <v>0</v>
      </c>
      <c r="I38" s="32">
        <v>1</v>
      </c>
      <c r="J38" s="32">
        <v>1</v>
      </c>
      <c r="K38" s="32">
        <v>1</v>
      </c>
      <c r="L38" s="9">
        <f t="shared" si="0"/>
        <v>12</v>
      </c>
      <c r="M38" s="9">
        <f t="shared" si="1"/>
        <v>1</v>
      </c>
    </row>
    <row r="39" spans="2:13" x14ac:dyDescent="0.25">
      <c r="B39" s="75">
        <v>35</v>
      </c>
      <c r="C39" s="34" t="s">
        <v>24</v>
      </c>
      <c r="D39" s="30">
        <v>0</v>
      </c>
      <c r="E39" s="32">
        <v>0</v>
      </c>
      <c r="F39" s="32">
        <v>1</v>
      </c>
      <c r="G39" s="32">
        <v>0</v>
      </c>
      <c r="H39" s="32">
        <v>0</v>
      </c>
      <c r="I39" s="32">
        <v>0</v>
      </c>
      <c r="J39" s="32">
        <v>2</v>
      </c>
      <c r="K39" s="32">
        <v>1</v>
      </c>
      <c r="L39" s="9">
        <f t="shared" si="0"/>
        <v>11</v>
      </c>
      <c r="M39" s="9">
        <f t="shared" si="1"/>
        <v>1</v>
      </c>
    </row>
    <row r="40" spans="2:13" x14ac:dyDescent="0.25">
      <c r="B40" s="75">
        <v>35</v>
      </c>
      <c r="C40" s="34" t="s">
        <v>46</v>
      </c>
      <c r="D40" s="30">
        <v>1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1</v>
      </c>
      <c r="K40" s="32">
        <v>1</v>
      </c>
      <c r="L40" s="9">
        <f t="shared" si="0"/>
        <v>11</v>
      </c>
      <c r="M40" s="9">
        <f t="shared" si="1"/>
        <v>3</v>
      </c>
    </row>
    <row r="41" spans="2:13" x14ac:dyDescent="0.25">
      <c r="B41" s="75">
        <v>37</v>
      </c>
      <c r="C41" s="34" t="s">
        <v>50</v>
      </c>
      <c r="D41" s="30">
        <v>0</v>
      </c>
      <c r="E41" s="32">
        <v>1</v>
      </c>
      <c r="F41" s="32">
        <v>0</v>
      </c>
      <c r="G41" s="32">
        <v>0</v>
      </c>
      <c r="H41" s="32">
        <v>0</v>
      </c>
      <c r="I41" s="32">
        <v>1</v>
      </c>
      <c r="J41" s="32">
        <v>0</v>
      </c>
      <c r="K41" s="32">
        <v>0</v>
      </c>
      <c r="L41" s="9">
        <f t="shared" si="0"/>
        <v>10</v>
      </c>
      <c r="M41" s="9">
        <f t="shared" si="1"/>
        <v>2</v>
      </c>
    </row>
    <row r="42" spans="2:13" x14ac:dyDescent="0.25">
      <c r="B42" s="75">
        <v>38</v>
      </c>
      <c r="C42" s="34" t="s">
        <v>28</v>
      </c>
      <c r="D42" s="30">
        <v>0</v>
      </c>
      <c r="E42" s="32">
        <v>0</v>
      </c>
      <c r="F42" s="32">
        <v>0</v>
      </c>
      <c r="G42" s="32">
        <v>0</v>
      </c>
      <c r="H42" s="32">
        <v>0</v>
      </c>
      <c r="I42" s="32">
        <v>3</v>
      </c>
      <c r="J42" s="32">
        <v>0</v>
      </c>
      <c r="K42" s="32">
        <v>0</v>
      </c>
      <c r="L42" s="9">
        <f t="shared" si="0"/>
        <v>9</v>
      </c>
      <c r="M42" s="9">
        <f t="shared" si="1"/>
        <v>0</v>
      </c>
    </row>
    <row r="43" spans="2:13" x14ac:dyDescent="0.25">
      <c r="B43" s="75">
        <v>38</v>
      </c>
      <c r="C43" s="34" t="s">
        <v>33</v>
      </c>
      <c r="D43" s="30">
        <v>0</v>
      </c>
      <c r="E43" s="32">
        <v>0</v>
      </c>
      <c r="F43" s="32">
        <v>0</v>
      </c>
      <c r="G43" s="32">
        <v>1</v>
      </c>
      <c r="H43" s="32">
        <v>1</v>
      </c>
      <c r="I43" s="32">
        <v>0</v>
      </c>
      <c r="J43" s="32">
        <v>0</v>
      </c>
      <c r="K43" s="32">
        <v>0</v>
      </c>
      <c r="L43" s="9">
        <f t="shared" si="0"/>
        <v>9</v>
      </c>
      <c r="M43" s="9">
        <f t="shared" si="1"/>
        <v>0</v>
      </c>
    </row>
    <row r="44" spans="2:13" x14ac:dyDescent="0.25">
      <c r="B44" s="75">
        <v>38</v>
      </c>
      <c r="C44" s="34" t="s">
        <v>41</v>
      </c>
      <c r="D44" s="30">
        <v>0</v>
      </c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1</v>
      </c>
      <c r="K44" s="32">
        <v>0</v>
      </c>
      <c r="L44" s="9">
        <f t="shared" si="0"/>
        <v>9</v>
      </c>
      <c r="M44" s="9">
        <f t="shared" si="1"/>
        <v>2</v>
      </c>
    </row>
    <row r="45" spans="2:13" x14ac:dyDescent="0.25">
      <c r="B45" s="75">
        <v>41</v>
      </c>
      <c r="C45" s="34" t="s">
        <v>56</v>
      </c>
      <c r="D45" s="30">
        <v>0</v>
      </c>
      <c r="E45" s="32">
        <v>0</v>
      </c>
      <c r="F45" s="32">
        <v>0</v>
      </c>
      <c r="G45" s="32">
        <v>1</v>
      </c>
      <c r="H45" s="32">
        <v>0</v>
      </c>
      <c r="I45" s="32">
        <v>1</v>
      </c>
      <c r="J45" s="32">
        <v>0</v>
      </c>
      <c r="K45" s="32">
        <v>0</v>
      </c>
      <c r="L45" s="9">
        <f t="shared" si="0"/>
        <v>8</v>
      </c>
      <c r="M45" s="9">
        <f t="shared" si="1"/>
        <v>0</v>
      </c>
    </row>
    <row r="46" spans="2:13" x14ac:dyDescent="0.25">
      <c r="B46" s="75">
        <v>41</v>
      </c>
      <c r="C46" s="35" t="s">
        <v>40</v>
      </c>
      <c r="D46" s="33">
        <v>0</v>
      </c>
      <c r="E46" s="33">
        <v>1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</v>
      </c>
      <c r="L46" s="9">
        <f t="shared" si="0"/>
        <v>8</v>
      </c>
      <c r="M46" s="9">
        <f t="shared" si="1"/>
        <v>2</v>
      </c>
    </row>
    <row r="47" spans="2:13" x14ac:dyDescent="0.25">
      <c r="B47" s="75">
        <v>41</v>
      </c>
      <c r="C47" s="34" t="s">
        <v>54</v>
      </c>
      <c r="D47" s="30">
        <v>0</v>
      </c>
      <c r="E47" s="32">
        <v>0</v>
      </c>
      <c r="F47" s="32">
        <v>0</v>
      </c>
      <c r="G47" s="32">
        <v>0</v>
      </c>
      <c r="H47" s="32">
        <v>2</v>
      </c>
      <c r="I47" s="32">
        <v>0</v>
      </c>
      <c r="J47" s="32">
        <v>0</v>
      </c>
      <c r="K47" s="32">
        <v>0</v>
      </c>
      <c r="L47" s="9">
        <f t="shared" si="0"/>
        <v>8</v>
      </c>
      <c r="M47" s="9">
        <f t="shared" si="1"/>
        <v>0</v>
      </c>
    </row>
    <row r="48" spans="2:13" x14ac:dyDescent="0.25">
      <c r="B48" s="75">
        <v>41</v>
      </c>
      <c r="C48" s="34" t="s">
        <v>38</v>
      </c>
      <c r="D48" s="30">
        <v>1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9">
        <f t="shared" si="0"/>
        <v>8</v>
      </c>
      <c r="M48" s="9">
        <f t="shared" si="1"/>
        <v>3</v>
      </c>
    </row>
    <row r="49" spans="2:13" x14ac:dyDescent="0.25">
      <c r="B49" s="75">
        <v>45</v>
      </c>
      <c r="C49" s="34" t="s">
        <v>84</v>
      </c>
      <c r="D49" s="30">
        <v>0</v>
      </c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9">
        <f t="shared" si="0"/>
        <v>7</v>
      </c>
      <c r="M49" s="9">
        <f t="shared" si="1"/>
        <v>2</v>
      </c>
    </row>
    <row r="50" spans="2:13" x14ac:dyDescent="0.25">
      <c r="B50" s="75">
        <v>45</v>
      </c>
      <c r="C50" s="34" t="s">
        <v>100</v>
      </c>
      <c r="D50" s="30">
        <v>0</v>
      </c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9">
        <f t="shared" si="0"/>
        <v>7</v>
      </c>
      <c r="M50" s="9">
        <f t="shared" si="1"/>
        <v>2</v>
      </c>
    </row>
    <row r="51" spans="2:13" x14ac:dyDescent="0.25">
      <c r="B51" s="75">
        <v>45</v>
      </c>
      <c r="C51" s="34" t="s">
        <v>51</v>
      </c>
      <c r="D51" s="30">
        <v>0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9">
        <f t="shared" si="0"/>
        <v>7</v>
      </c>
      <c r="M51" s="9">
        <f t="shared" si="1"/>
        <v>2</v>
      </c>
    </row>
    <row r="52" spans="2:13" x14ac:dyDescent="0.25">
      <c r="B52" s="75">
        <v>48</v>
      </c>
      <c r="C52" s="34" t="s">
        <v>27</v>
      </c>
      <c r="D52" s="30">
        <v>0</v>
      </c>
      <c r="E52" s="32">
        <v>0</v>
      </c>
      <c r="F52" s="32">
        <v>0</v>
      </c>
      <c r="G52" s="32">
        <v>1</v>
      </c>
      <c r="H52" s="32">
        <v>0</v>
      </c>
      <c r="I52" s="32">
        <v>0</v>
      </c>
      <c r="J52" s="32">
        <v>0</v>
      </c>
      <c r="K52" s="32">
        <v>1</v>
      </c>
      <c r="L52" s="9">
        <f t="shared" si="0"/>
        <v>6</v>
      </c>
      <c r="M52" s="9">
        <f t="shared" si="1"/>
        <v>0</v>
      </c>
    </row>
    <row r="53" spans="2:13" x14ac:dyDescent="0.25">
      <c r="B53" s="75">
        <v>48</v>
      </c>
      <c r="C53" s="34" t="s">
        <v>45</v>
      </c>
      <c r="D53" s="30">
        <v>0</v>
      </c>
      <c r="E53" s="32">
        <v>0</v>
      </c>
      <c r="F53" s="32">
        <v>1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9">
        <f t="shared" si="0"/>
        <v>6</v>
      </c>
      <c r="M53" s="9">
        <f t="shared" si="1"/>
        <v>1</v>
      </c>
    </row>
    <row r="54" spans="2:13" x14ac:dyDescent="0.25">
      <c r="B54" s="75">
        <v>48</v>
      </c>
      <c r="C54" s="34" t="s">
        <v>36</v>
      </c>
      <c r="D54" s="30">
        <v>0</v>
      </c>
      <c r="E54" s="32">
        <v>0</v>
      </c>
      <c r="F54" s="32">
        <v>1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9">
        <f t="shared" si="0"/>
        <v>6</v>
      </c>
      <c r="M54" s="9">
        <f t="shared" si="1"/>
        <v>1</v>
      </c>
    </row>
    <row r="55" spans="2:13" x14ac:dyDescent="0.25">
      <c r="B55" s="75">
        <v>51</v>
      </c>
      <c r="C55" s="34" t="s">
        <v>58</v>
      </c>
      <c r="D55" s="30">
        <v>0</v>
      </c>
      <c r="E55" s="32">
        <v>0</v>
      </c>
      <c r="F55" s="32">
        <v>0</v>
      </c>
      <c r="G55" s="32">
        <v>0</v>
      </c>
      <c r="H55" s="32">
        <v>0</v>
      </c>
      <c r="I55" s="32">
        <v>1</v>
      </c>
      <c r="J55" s="32">
        <v>1</v>
      </c>
      <c r="K55" s="32">
        <v>0</v>
      </c>
      <c r="L55" s="9">
        <f t="shared" si="0"/>
        <v>5</v>
      </c>
      <c r="M55" s="9">
        <f t="shared" si="1"/>
        <v>0</v>
      </c>
    </row>
    <row r="56" spans="2:13" x14ac:dyDescent="0.25">
      <c r="B56" s="75">
        <v>51</v>
      </c>
      <c r="C56" s="34" t="s">
        <v>18</v>
      </c>
      <c r="D56" s="30">
        <v>0</v>
      </c>
      <c r="E56" s="32">
        <v>0</v>
      </c>
      <c r="F56" s="32">
        <v>0</v>
      </c>
      <c r="G56" s="32">
        <v>0</v>
      </c>
      <c r="H56" s="32">
        <v>0</v>
      </c>
      <c r="I56" s="32">
        <v>1</v>
      </c>
      <c r="J56" s="32">
        <v>1</v>
      </c>
      <c r="K56" s="32">
        <v>0</v>
      </c>
      <c r="L56" s="9">
        <f t="shared" si="0"/>
        <v>5</v>
      </c>
      <c r="M56" s="9">
        <f t="shared" si="1"/>
        <v>0</v>
      </c>
    </row>
    <row r="57" spans="2:13" x14ac:dyDescent="0.25">
      <c r="B57" s="75">
        <v>51</v>
      </c>
      <c r="C57" s="34" t="s">
        <v>47</v>
      </c>
      <c r="D57" s="30">
        <v>0</v>
      </c>
      <c r="E57" s="32">
        <v>0</v>
      </c>
      <c r="F57" s="32">
        <v>0</v>
      </c>
      <c r="G57" s="32">
        <v>1</v>
      </c>
      <c r="H57" s="32">
        <v>0</v>
      </c>
      <c r="I57" s="32">
        <v>0</v>
      </c>
      <c r="J57" s="32">
        <v>0</v>
      </c>
      <c r="K57" s="32">
        <v>0</v>
      </c>
      <c r="L57" s="9">
        <f t="shared" si="0"/>
        <v>5</v>
      </c>
      <c r="M57" s="9">
        <f t="shared" si="1"/>
        <v>0</v>
      </c>
    </row>
    <row r="58" spans="2:13" x14ac:dyDescent="0.25">
      <c r="B58" s="75">
        <v>51</v>
      </c>
      <c r="C58" s="34" t="s">
        <v>61</v>
      </c>
      <c r="D58" s="30">
        <v>0</v>
      </c>
      <c r="E58" s="32">
        <v>0</v>
      </c>
      <c r="F58" s="32">
        <v>0</v>
      </c>
      <c r="G58" s="32">
        <v>0</v>
      </c>
      <c r="H58" s="32">
        <v>1</v>
      </c>
      <c r="I58" s="32">
        <v>0</v>
      </c>
      <c r="J58" s="32">
        <v>0</v>
      </c>
      <c r="K58" s="32">
        <v>1</v>
      </c>
      <c r="L58" s="9">
        <f t="shared" si="0"/>
        <v>5</v>
      </c>
      <c r="M58" s="9">
        <f t="shared" si="1"/>
        <v>0</v>
      </c>
    </row>
    <row r="59" spans="2:13" x14ac:dyDescent="0.25">
      <c r="B59" s="75">
        <v>51</v>
      </c>
      <c r="C59" s="34" t="s">
        <v>31</v>
      </c>
      <c r="D59" s="30">
        <v>0</v>
      </c>
      <c r="E59" s="32">
        <v>0</v>
      </c>
      <c r="F59" s="32">
        <v>0</v>
      </c>
      <c r="G59" s="32">
        <v>0</v>
      </c>
      <c r="H59" s="32">
        <v>0</v>
      </c>
      <c r="I59" s="32">
        <v>1</v>
      </c>
      <c r="J59" s="32">
        <v>0</v>
      </c>
      <c r="K59" s="32">
        <v>2</v>
      </c>
      <c r="L59" s="9">
        <f t="shared" si="0"/>
        <v>5</v>
      </c>
      <c r="M59" s="9">
        <f t="shared" si="1"/>
        <v>0</v>
      </c>
    </row>
    <row r="60" spans="2:13" x14ac:dyDescent="0.25">
      <c r="B60" s="75">
        <v>51</v>
      </c>
      <c r="C60" s="34" t="s">
        <v>70</v>
      </c>
      <c r="D60" s="30">
        <v>0</v>
      </c>
      <c r="E60" s="32">
        <v>0</v>
      </c>
      <c r="F60" s="32">
        <v>0</v>
      </c>
      <c r="G60" s="32">
        <v>1</v>
      </c>
      <c r="H60" s="32">
        <v>0</v>
      </c>
      <c r="I60" s="32">
        <v>0</v>
      </c>
      <c r="J60" s="32">
        <v>0</v>
      </c>
      <c r="K60" s="32">
        <v>0</v>
      </c>
      <c r="L60" s="9">
        <f t="shared" si="0"/>
        <v>5</v>
      </c>
      <c r="M60" s="9">
        <f t="shared" si="1"/>
        <v>0</v>
      </c>
    </row>
    <row r="61" spans="2:13" x14ac:dyDescent="0.25">
      <c r="B61" s="75">
        <v>51</v>
      </c>
      <c r="C61" s="34" t="s">
        <v>107</v>
      </c>
      <c r="D61" s="30">
        <v>0</v>
      </c>
      <c r="E61" s="32">
        <v>0</v>
      </c>
      <c r="F61" s="32">
        <v>0</v>
      </c>
      <c r="G61" s="32">
        <v>1</v>
      </c>
      <c r="H61" s="32">
        <v>0</v>
      </c>
      <c r="I61" s="32">
        <v>0</v>
      </c>
      <c r="J61" s="32">
        <v>0</v>
      </c>
      <c r="K61" s="32">
        <v>0</v>
      </c>
      <c r="L61" s="9">
        <f t="shared" si="0"/>
        <v>5</v>
      </c>
      <c r="M61" s="9">
        <f t="shared" si="1"/>
        <v>0</v>
      </c>
    </row>
    <row r="62" spans="2:13" x14ac:dyDescent="0.25">
      <c r="B62" s="75">
        <v>51</v>
      </c>
      <c r="C62" s="34" t="s">
        <v>60</v>
      </c>
      <c r="D62" s="30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2</v>
      </c>
      <c r="K62" s="32">
        <v>1</v>
      </c>
      <c r="L62" s="9">
        <f t="shared" si="0"/>
        <v>5</v>
      </c>
      <c r="M62" s="9">
        <f t="shared" si="1"/>
        <v>0</v>
      </c>
    </row>
    <row r="63" spans="2:13" x14ac:dyDescent="0.25">
      <c r="B63" s="75">
        <v>59</v>
      </c>
      <c r="C63" s="34" t="s">
        <v>20</v>
      </c>
      <c r="D63" s="30">
        <v>0</v>
      </c>
      <c r="E63" s="32">
        <v>0</v>
      </c>
      <c r="F63" s="32">
        <v>0</v>
      </c>
      <c r="G63" s="32">
        <v>0</v>
      </c>
      <c r="H63" s="32">
        <v>0</v>
      </c>
      <c r="I63" s="32">
        <v>1</v>
      </c>
      <c r="J63" s="32">
        <v>0</v>
      </c>
      <c r="K63" s="32">
        <v>1</v>
      </c>
      <c r="L63" s="9">
        <f t="shared" si="0"/>
        <v>4</v>
      </c>
      <c r="M63" s="9">
        <f t="shared" si="1"/>
        <v>0</v>
      </c>
    </row>
    <row r="64" spans="2:13" x14ac:dyDescent="0.25">
      <c r="B64" s="75">
        <v>59</v>
      </c>
      <c r="C64" s="34" t="s">
        <v>42</v>
      </c>
      <c r="D64" s="30">
        <v>0</v>
      </c>
      <c r="E64" s="32">
        <v>0</v>
      </c>
      <c r="F64" s="32">
        <v>0</v>
      </c>
      <c r="G64" s="32">
        <v>0</v>
      </c>
      <c r="H64" s="32">
        <v>1</v>
      </c>
      <c r="I64" s="32">
        <v>0</v>
      </c>
      <c r="J64" s="32">
        <v>0</v>
      </c>
      <c r="K64" s="32">
        <v>0</v>
      </c>
      <c r="L64" s="9">
        <f t="shared" si="0"/>
        <v>4</v>
      </c>
      <c r="M64" s="9">
        <f t="shared" si="1"/>
        <v>0</v>
      </c>
    </row>
    <row r="65" spans="2:13" x14ac:dyDescent="0.25">
      <c r="B65" s="75">
        <v>59</v>
      </c>
      <c r="C65" s="34" t="s">
        <v>94</v>
      </c>
      <c r="D65" s="30">
        <v>0</v>
      </c>
      <c r="E65" s="32">
        <v>0</v>
      </c>
      <c r="F65" s="32">
        <v>0</v>
      </c>
      <c r="G65" s="32">
        <v>0</v>
      </c>
      <c r="H65" s="32">
        <v>1</v>
      </c>
      <c r="I65" s="32">
        <v>0</v>
      </c>
      <c r="J65" s="32">
        <v>0</v>
      </c>
      <c r="K65" s="32">
        <v>0</v>
      </c>
      <c r="L65" s="9">
        <f t="shared" si="0"/>
        <v>4</v>
      </c>
      <c r="M65" s="9">
        <f t="shared" si="1"/>
        <v>0</v>
      </c>
    </row>
    <row r="66" spans="2:13" x14ac:dyDescent="0.25">
      <c r="B66" s="75">
        <v>59</v>
      </c>
      <c r="C66" s="34" t="s">
        <v>71</v>
      </c>
      <c r="D66" s="30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2</v>
      </c>
      <c r="K66" s="32">
        <v>0</v>
      </c>
      <c r="L66" s="9">
        <f t="shared" si="0"/>
        <v>4</v>
      </c>
      <c r="M66" s="9">
        <f t="shared" si="1"/>
        <v>0</v>
      </c>
    </row>
    <row r="67" spans="2:13" x14ac:dyDescent="0.25">
      <c r="B67" s="75">
        <v>59</v>
      </c>
      <c r="C67" s="34" t="s">
        <v>65</v>
      </c>
      <c r="D67" s="30">
        <v>0</v>
      </c>
      <c r="E67" s="32">
        <v>0</v>
      </c>
      <c r="F67" s="32">
        <v>0</v>
      </c>
      <c r="G67" s="32">
        <v>0</v>
      </c>
      <c r="H67" s="32">
        <v>1</v>
      </c>
      <c r="I67" s="32">
        <v>0</v>
      </c>
      <c r="J67" s="32">
        <v>0</v>
      </c>
      <c r="K67" s="32">
        <v>0</v>
      </c>
      <c r="L67" s="9">
        <f t="shared" si="0"/>
        <v>4</v>
      </c>
      <c r="M67" s="9">
        <f t="shared" si="1"/>
        <v>0</v>
      </c>
    </row>
    <row r="68" spans="2:13" x14ac:dyDescent="0.25">
      <c r="B68" s="75">
        <v>64</v>
      </c>
      <c r="C68" s="34" t="s">
        <v>62</v>
      </c>
      <c r="D68" s="30">
        <v>0</v>
      </c>
      <c r="E68" s="32">
        <v>0</v>
      </c>
      <c r="F68" s="32">
        <v>0</v>
      </c>
      <c r="G68" s="32">
        <v>0</v>
      </c>
      <c r="H68" s="32">
        <v>0</v>
      </c>
      <c r="I68" s="32">
        <v>1</v>
      </c>
      <c r="J68" s="32">
        <v>0</v>
      </c>
      <c r="K68" s="32">
        <v>0</v>
      </c>
      <c r="L68" s="9">
        <f t="shared" si="0"/>
        <v>3</v>
      </c>
      <c r="M68" s="9">
        <f t="shared" si="1"/>
        <v>0</v>
      </c>
    </row>
    <row r="69" spans="2:13" x14ac:dyDescent="0.25">
      <c r="B69" s="75">
        <v>64</v>
      </c>
      <c r="C69" s="34" t="s">
        <v>108</v>
      </c>
      <c r="D69" s="30">
        <v>0</v>
      </c>
      <c r="E69" s="32">
        <v>0</v>
      </c>
      <c r="F69" s="32">
        <v>0</v>
      </c>
      <c r="G69" s="32">
        <v>0</v>
      </c>
      <c r="H69" s="32">
        <v>0</v>
      </c>
      <c r="I69" s="32">
        <v>1</v>
      </c>
      <c r="J69" s="32">
        <v>0</v>
      </c>
      <c r="K69" s="32">
        <v>0</v>
      </c>
      <c r="L69" s="9">
        <f t="shared" si="0"/>
        <v>3</v>
      </c>
      <c r="M69" s="9">
        <f t="shared" si="1"/>
        <v>0</v>
      </c>
    </row>
    <row r="70" spans="2:13" x14ac:dyDescent="0.25">
      <c r="B70" s="75">
        <v>64</v>
      </c>
      <c r="C70" s="34" t="s">
        <v>88</v>
      </c>
      <c r="D70" s="30">
        <v>0</v>
      </c>
      <c r="E70" s="32">
        <v>0</v>
      </c>
      <c r="F70" s="32">
        <v>0</v>
      </c>
      <c r="G70" s="32">
        <v>0</v>
      </c>
      <c r="H70" s="32">
        <v>0</v>
      </c>
      <c r="I70" s="32">
        <v>1</v>
      </c>
      <c r="J70" s="32">
        <v>0</v>
      </c>
      <c r="K70" s="32">
        <v>0</v>
      </c>
      <c r="L70" s="9">
        <f t="shared" ref="L70" si="2">(D70*8)+(E70*7)+(F70*6)+(G70*5)+(H70*4)+(I70*3)+(J70*2)+K70</f>
        <v>3</v>
      </c>
      <c r="M70" s="9">
        <f t="shared" ref="M70" si="3">(D70*3)+(E70*2)+F70</f>
        <v>0</v>
      </c>
    </row>
    <row r="71" spans="2:13" x14ac:dyDescent="0.25">
      <c r="B71" s="75">
        <v>67</v>
      </c>
      <c r="C71" s="34" t="s">
        <v>109</v>
      </c>
      <c r="D71" s="30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1</v>
      </c>
      <c r="K71" s="32">
        <v>0</v>
      </c>
      <c r="L71" s="9">
        <f>(D71*8)+(E71*7)+(F71*6)+(G71*5)+(H71*4)+(I71*3)+(J71*2)+K71</f>
        <v>2</v>
      </c>
      <c r="M71" s="9">
        <f>(D71*3)+(E71*2)+F71</f>
        <v>0</v>
      </c>
    </row>
    <row r="72" spans="2:13" x14ac:dyDescent="0.25">
      <c r="B72" s="75">
        <v>67</v>
      </c>
      <c r="C72" s="34" t="s">
        <v>110</v>
      </c>
      <c r="D72" s="30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1</v>
      </c>
      <c r="K72" s="32">
        <v>0</v>
      </c>
      <c r="L72" s="9">
        <f t="shared" ref="L72:L73" si="4">(D72*8)+(E72*7)+(F72*6)+(G72*5)+(H72*4)+(I72*3)+(J72*2)+K72</f>
        <v>2</v>
      </c>
      <c r="M72" s="9">
        <f t="shared" ref="M72:M73" si="5">(D72*3)+(E72*2)+F72</f>
        <v>0</v>
      </c>
    </row>
    <row r="73" spans="2:13" x14ac:dyDescent="0.25">
      <c r="B73" s="75">
        <v>67</v>
      </c>
      <c r="C73" s="34" t="s">
        <v>49</v>
      </c>
      <c r="D73" s="30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1</v>
      </c>
      <c r="K73" s="32">
        <v>0</v>
      </c>
      <c r="L73" s="9">
        <f t="shared" si="4"/>
        <v>2</v>
      </c>
      <c r="M73" s="9">
        <f t="shared" si="5"/>
        <v>0</v>
      </c>
    </row>
    <row r="74" spans="2:13" x14ac:dyDescent="0.25">
      <c r="D74" s="3">
        <f>SUM(D5:D73)</f>
        <v>47</v>
      </c>
      <c r="E74" s="3">
        <f t="shared" ref="E74:K74" si="6">SUM(E5:E73)</f>
        <v>47</v>
      </c>
      <c r="F74" s="3">
        <f t="shared" si="6"/>
        <v>47</v>
      </c>
      <c r="G74" s="3">
        <f t="shared" si="6"/>
        <v>49</v>
      </c>
      <c r="H74" s="3">
        <f t="shared" si="6"/>
        <v>45</v>
      </c>
      <c r="I74" s="3">
        <f t="shared" si="6"/>
        <v>47</v>
      </c>
      <c r="J74" s="3">
        <f t="shared" si="6"/>
        <v>52</v>
      </c>
      <c r="K74" s="3">
        <f t="shared" si="6"/>
        <v>40</v>
      </c>
      <c r="L74" s="3">
        <f>SUM(L5:L73)</f>
        <v>1697</v>
      </c>
      <c r="M74" s="3">
        <f t="shared" ref="M74" si="7">SUM(M5:M73)</f>
        <v>282</v>
      </c>
    </row>
    <row r="76" spans="2:13" x14ac:dyDescent="0.25">
      <c r="B76" s="11" t="s">
        <v>163</v>
      </c>
      <c r="C76" s="46" t="s">
        <v>164</v>
      </c>
    </row>
  </sheetData>
  <mergeCells count="1">
    <mergeCell ref="B2:M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M7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11.140625" style="31" customWidth="1"/>
    <col min="2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3" spans="2:13" ht="18.75" x14ac:dyDescent="0.3">
      <c r="B3" s="112" t="s">
        <v>162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2:13" ht="15" x14ac:dyDescent="0.25">
      <c r="B4" s="27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31.5" x14ac:dyDescent="0.2">
      <c r="B5" s="93" t="s">
        <v>127</v>
      </c>
      <c r="C5" s="94" t="s">
        <v>126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6" t="s">
        <v>160</v>
      </c>
      <c r="M5" s="96" t="s">
        <v>161</v>
      </c>
    </row>
    <row r="6" spans="2:13" ht="15" x14ac:dyDescent="0.25">
      <c r="B6" s="75">
        <v>1</v>
      </c>
      <c r="C6" s="19" t="s">
        <v>0</v>
      </c>
      <c r="D6" s="30">
        <v>6</v>
      </c>
      <c r="E6" s="30">
        <v>6</v>
      </c>
      <c r="F6" s="30">
        <v>6</v>
      </c>
      <c r="G6" s="30">
        <v>7</v>
      </c>
      <c r="H6" s="30">
        <v>6</v>
      </c>
      <c r="I6" s="30">
        <v>5</v>
      </c>
      <c r="J6" s="30">
        <v>4</v>
      </c>
      <c r="K6" s="30">
        <v>6</v>
      </c>
      <c r="L6" s="9">
        <f t="shared" ref="L6:L37" si="0">(D6*8)+(E6*7)+(F6*6)+(G6*5)+(H6*4)+(I6*3)+(J6*2)+K6</f>
        <v>214</v>
      </c>
      <c r="M6" s="9">
        <f t="shared" ref="M6:M37" si="1">(D6*3)+(E6*2)+F6</f>
        <v>36</v>
      </c>
    </row>
    <row r="7" spans="2:13" ht="15" x14ac:dyDescent="0.25">
      <c r="B7" s="75">
        <v>2</v>
      </c>
      <c r="C7" s="19" t="s">
        <v>1</v>
      </c>
      <c r="D7" s="30">
        <v>7</v>
      </c>
      <c r="E7" s="30">
        <v>6</v>
      </c>
      <c r="F7" s="30">
        <v>3</v>
      </c>
      <c r="G7" s="30">
        <v>5</v>
      </c>
      <c r="H7" s="30">
        <v>5</v>
      </c>
      <c r="I7" s="30">
        <v>1</v>
      </c>
      <c r="J7" s="30">
        <v>3</v>
      </c>
      <c r="K7" s="30">
        <v>3</v>
      </c>
      <c r="L7" s="9">
        <f t="shared" si="0"/>
        <v>173</v>
      </c>
      <c r="M7" s="9">
        <f t="shared" si="1"/>
        <v>36</v>
      </c>
    </row>
    <row r="8" spans="2:13" ht="15" x14ac:dyDescent="0.25">
      <c r="B8" s="75">
        <v>3</v>
      </c>
      <c r="C8" s="19" t="s">
        <v>2</v>
      </c>
      <c r="D8" s="30">
        <v>7</v>
      </c>
      <c r="E8" s="30">
        <v>2</v>
      </c>
      <c r="F8" s="30">
        <v>3</v>
      </c>
      <c r="G8" s="30">
        <v>3</v>
      </c>
      <c r="H8" s="30">
        <v>3</v>
      </c>
      <c r="I8" s="30">
        <v>2</v>
      </c>
      <c r="J8" s="30">
        <v>4</v>
      </c>
      <c r="K8" s="30">
        <v>3</v>
      </c>
      <c r="L8" s="9">
        <f t="shared" si="0"/>
        <v>132</v>
      </c>
      <c r="M8" s="9">
        <f t="shared" si="1"/>
        <v>28</v>
      </c>
    </row>
    <row r="9" spans="2:13" ht="15" x14ac:dyDescent="0.25">
      <c r="B9" s="75">
        <v>4</v>
      </c>
      <c r="C9" s="19" t="s">
        <v>3</v>
      </c>
      <c r="D9" s="30">
        <v>2</v>
      </c>
      <c r="E9" s="30">
        <v>3</v>
      </c>
      <c r="F9" s="30">
        <v>3</v>
      </c>
      <c r="G9" s="30">
        <v>3</v>
      </c>
      <c r="H9" s="30">
        <v>3</v>
      </c>
      <c r="I9" s="30">
        <v>6</v>
      </c>
      <c r="J9" s="30">
        <v>5</v>
      </c>
      <c r="K9" s="30">
        <v>3</v>
      </c>
      <c r="L9" s="9">
        <f t="shared" si="0"/>
        <v>113</v>
      </c>
      <c r="M9" s="9">
        <f t="shared" si="1"/>
        <v>15</v>
      </c>
    </row>
    <row r="10" spans="2:13" ht="15" x14ac:dyDescent="0.25">
      <c r="B10" s="75">
        <v>5</v>
      </c>
      <c r="C10" s="19" t="s">
        <v>4</v>
      </c>
      <c r="D10" s="30">
        <v>4</v>
      </c>
      <c r="E10" s="30">
        <v>1</v>
      </c>
      <c r="F10" s="30">
        <v>2</v>
      </c>
      <c r="G10" s="30">
        <v>2</v>
      </c>
      <c r="H10" s="30">
        <v>6</v>
      </c>
      <c r="I10" s="30">
        <v>2</v>
      </c>
      <c r="J10" s="30">
        <v>1</v>
      </c>
      <c r="K10" s="30">
        <v>1</v>
      </c>
      <c r="L10" s="9">
        <f t="shared" si="0"/>
        <v>94</v>
      </c>
      <c r="M10" s="9">
        <f t="shared" si="1"/>
        <v>16</v>
      </c>
    </row>
    <row r="11" spans="2:13" ht="15" x14ac:dyDescent="0.25">
      <c r="B11" s="75">
        <v>6</v>
      </c>
      <c r="C11" s="19" t="s">
        <v>7</v>
      </c>
      <c r="D11" s="30">
        <v>3</v>
      </c>
      <c r="E11" s="30">
        <v>3</v>
      </c>
      <c r="F11" s="30">
        <v>2</v>
      </c>
      <c r="G11" s="30">
        <v>3</v>
      </c>
      <c r="H11" s="30">
        <v>0</v>
      </c>
      <c r="I11" s="30">
        <v>2</v>
      </c>
      <c r="J11" s="30">
        <v>2</v>
      </c>
      <c r="K11" s="30">
        <v>1</v>
      </c>
      <c r="L11" s="9">
        <f t="shared" si="0"/>
        <v>83</v>
      </c>
      <c r="M11" s="9">
        <f t="shared" si="1"/>
        <v>17</v>
      </c>
    </row>
    <row r="12" spans="2:13" ht="15" x14ac:dyDescent="0.25">
      <c r="B12" s="75">
        <v>7</v>
      </c>
      <c r="C12" s="19" t="s">
        <v>6</v>
      </c>
      <c r="D12" s="30">
        <v>3</v>
      </c>
      <c r="E12" s="30">
        <v>1</v>
      </c>
      <c r="F12" s="30">
        <v>4</v>
      </c>
      <c r="G12" s="30">
        <v>1</v>
      </c>
      <c r="H12" s="30">
        <v>0</v>
      </c>
      <c r="I12" s="30">
        <v>1</v>
      </c>
      <c r="J12" s="30">
        <v>2</v>
      </c>
      <c r="K12" s="30">
        <v>1</v>
      </c>
      <c r="L12" s="9">
        <f t="shared" si="0"/>
        <v>68</v>
      </c>
      <c r="M12" s="9">
        <f t="shared" si="1"/>
        <v>15</v>
      </c>
    </row>
    <row r="13" spans="2:13" ht="15" x14ac:dyDescent="0.25">
      <c r="B13" s="75">
        <v>8</v>
      </c>
      <c r="C13" s="19" t="s">
        <v>5</v>
      </c>
      <c r="D13" s="30">
        <v>0</v>
      </c>
      <c r="E13" s="30">
        <v>5</v>
      </c>
      <c r="F13" s="30">
        <v>1</v>
      </c>
      <c r="G13" s="30">
        <v>1</v>
      </c>
      <c r="H13" s="30">
        <v>4</v>
      </c>
      <c r="I13" s="30">
        <v>0</v>
      </c>
      <c r="J13" s="30">
        <v>0</v>
      </c>
      <c r="K13" s="30">
        <v>1</v>
      </c>
      <c r="L13" s="9">
        <f t="shared" si="0"/>
        <v>63</v>
      </c>
      <c r="M13" s="9">
        <f t="shared" si="1"/>
        <v>11</v>
      </c>
    </row>
    <row r="14" spans="2:13" ht="15" x14ac:dyDescent="0.25">
      <c r="B14" s="75">
        <v>9</v>
      </c>
      <c r="C14" s="19" t="s">
        <v>9</v>
      </c>
      <c r="D14" s="30">
        <v>2</v>
      </c>
      <c r="E14" s="30">
        <v>1</v>
      </c>
      <c r="F14" s="30">
        <v>1</v>
      </c>
      <c r="G14" s="30">
        <v>2</v>
      </c>
      <c r="H14" s="30">
        <v>3</v>
      </c>
      <c r="I14" s="30">
        <v>1</v>
      </c>
      <c r="J14" s="30">
        <v>2</v>
      </c>
      <c r="K14" s="30">
        <v>2</v>
      </c>
      <c r="L14" s="9">
        <f t="shared" si="0"/>
        <v>60</v>
      </c>
      <c r="M14" s="9">
        <f t="shared" si="1"/>
        <v>9</v>
      </c>
    </row>
    <row r="15" spans="2:13" ht="15" x14ac:dyDescent="0.25">
      <c r="B15" s="75">
        <v>10</v>
      </c>
      <c r="C15" s="19" t="s">
        <v>8</v>
      </c>
      <c r="D15" s="30">
        <v>2</v>
      </c>
      <c r="E15" s="30">
        <v>3</v>
      </c>
      <c r="F15" s="30">
        <v>2</v>
      </c>
      <c r="G15" s="30">
        <v>1</v>
      </c>
      <c r="H15" s="30">
        <v>0</v>
      </c>
      <c r="I15" s="30">
        <v>1</v>
      </c>
      <c r="J15" s="30">
        <v>0</v>
      </c>
      <c r="K15" s="30">
        <v>2</v>
      </c>
      <c r="L15" s="9">
        <f t="shared" si="0"/>
        <v>59</v>
      </c>
      <c r="M15" s="9">
        <f t="shared" si="1"/>
        <v>14</v>
      </c>
    </row>
    <row r="16" spans="2:13" ht="15" x14ac:dyDescent="0.25">
      <c r="B16" s="75">
        <v>11</v>
      </c>
      <c r="C16" s="19" t="s">
        <v>10</v>
      </c>
      <c r="D16" s="30">
        <v>0</v>
      </c>
      <c r="E16" s="30">
        <v>0</v>
      </c>
      <c r="F16" s="30">
        <v>2</v>
      </c>
      <c r="G16" s="30">
        <v>1</v>
      </c>
      <c r="H16" s="30">
        <v>3</v>
      </c>
      <c r="I16" s="30">
        <v>2</v>
      </c>
      <c r="J16" s="30">
        <v>2</v>
      </c>
      <c r="K16" s="30">
        <v>3</v>
      </c>
      <c r="L16" s="9">
        <f t="shared" si="0"/>
        <v>42</v>
      </c>
      <c r="M16" s="9">
        <f t="shared" si="1"/>
        <v>2</v>
      </c>
    </row>
    <row r="17" spans="2:13" ht="15" x14ac:dyDescent="0.25">
      <c r="B17" s="75">
        <v>12</v>
      </c>
      <c r="C17" s="19" t="s">
        <v>11</v>
      </c>
      <c r="D17" s="30">
        <v>2</v>
      </c>
      <c r="E17" s="30">
        <v>1</v>
      </c>
      <c r="F17" s="30">
        <v>0</v>
      </c>
      <c r="G17" s="30">
        <v>1</v>
      </c>
      <c r="H17" s="30">
        <v>0</v>
      </c>
      <c r="I17" s="30">
        <v>0</v>
      </c>
      <c r="J17" s="30">
        <v>1</v>
      </c>
      <c r="K17" s="30">
        <v>0</v>
      </c>
      <c r="L17" s="9">
        <f t="shared" si="0"/>
        <v>30</v>
      </c>
      <c r="M17" s="9">
        <f t="shared" si="1"/>
        <v>8</v>
      </c>
    </row>
    <row r="18" spans="2:13" ht="15" x14ac:dyDescent="0.25">
      <c r="B18" s="75">
        <v>13</v>
      </c>
      <c r="C18" s="19" t="s">
        <v>12</v>
      </c>
      <c r="D18" s="30">
        <v>1</v>
      </c>
      <c r="E18" s="30">
        <v>1</v>
      </c>
      <c r="F18" s="30">
        <v>1</v>
      </c>
      <c r="G18" s="30">
        <v>1</v>
      </c>
      <c r="H18" s="30">
        <v>0</v>
      </c>
      <c r="I18" s="30">
        <v>0</v>
      </c>
      <c r="J18" s="30">
        <v>0</v>
      </c>
      <c r="K18" s="30">
        <v>2</v>
      </c>
      <c r="L18" s="9">
        <f t="shared" si="0"/>
        <v>28</v>
      </c>
      <c r="M18" s="9">
        <f t="shared" si="1"/>
        <v>6</v>
      </c>
    </row>
    <row r="19" spans="2:13" ht="15" x14ac:dyDescent="0.25">
      <c r="B19" s="75">
        <v>14</v>
      </c>
      <c r="C19" s="19" t="s">
        <v>16</v>
      </c>
      <c r="D19" s="30">
        <v>1</v>
      </c>
      <c r="E19" s="30">
        <v>0</v>
      </c>
      <c r="F19" s="30">
        <v>2</v>
      </c>
      <c r="G19" s="30">
        <v>0</v>
      </c>
      <c r="H19" s="30">
        <v>0</v>
      </c>
      <c r="I19" s="30">
        <v>0</v>
      </c>
      <c r="J19" s="30">
        <v>1</v>
      </c>
      <c r="K19" s="30">
        <v>0</v>
      </c>
      <c r="L19" s="9">
        <f t="shared" si="0"/>
        <v>22</v>
      </c>
      <c r="M19" s="9">
        <f t="shared" si="1"/>
        <v>5</v>
      </c>
    </row>
    <row r="20" spans="2:13" ht="15" x14ac:dyDescent="0.25">
      <c r="B20" s="75">
        <v>14</v>
      </c>
      <c r="C20" s="19" t="s">
        <v>17</v>
      </c>
      <c r="D20" s="30">
        <v>0</v>
      </c>
      <c r="E20" s="30">
        <v>1</v>
      </c>
      <c r="F20" s="30">
        <v>1</v>
      </c>
      <c r="G20" s="30">
        <v>0</v>
      </c>
      <c r="H20" s="30">
        <v>1</v>
      </c>
      <c r="I20" s="30">
        <v>1</v>
      </c>
      <c r="J20" s="30">
        <v>1</v>
      </c>
      <c r="K20" s="30">
        <v>0</v>
      </c>
      <c r="L20" s="9">
        <f t="shared" si="0"/>
        <v>22</v>
      </c>
      <c r="M20" s="9">
        <f t="shared" si="1"/>
        <v>3</v>
      </c>
    </row>
    <row r="21" spans="2:13" ht="15" x14ac:dyDescent="0.25">
      <c r="B21" s="75">
        <v>16</v>
      </c>
      <c r="C21" s="19" t="s">
        <v>13</v>
      </c>
      <c r="D21" s="30">
        <v>1</v>
      </c>
      <c r="E21" s="30">
        <v>0</v>
      </c>
      <c r="F21" s="30">
        <v>1</v>
      </c>
      <c r="G21" s="30">
        <v>0</v>
      </c>
      <c r="H21" s="30">
        <v>0</v>
      </c>
      <c r="I21" s="30">
        <v>1</v>
      </c>
      <c r="J21" s="30">
        <v>1</v>
      </c>
      <c r="K21" s="30">
        <v>1</v>
      </c>
      <c r="L21" s="9">
        <f t="shared" si="0"/>
        <v>20</v>
      </c>
      <c r="M21" s="9">
        <f t="shared" si="1"/>
        <v>4</v>
      </c>
    </row>
    <row r="22" spans="2:13" ht="15" x14ac:dyDescent="0.25">
      <c r="B22" s="75">
        <v>17</v>
      </c>
      <c r="C22" s="19" t="s">
        <v>15</v>
      </c>
      <c r="D22" s="30">
        <v>0</v>
      </c>
      <c r="E22" s="30">
        <v>1</v>
      </c>
      <c r="F22" s="30">
        <v>0</v>
      </c>
      <c r="G22" s="30">
        <v>0</v>
      </c>
      <c r="H22" s="30">
        <v>0</v>
      </c>
      <c r="I22" s="30">
        <v>3</v>
      </c>
      <c r="J22" s="30">
        <v>1</v>
      </c>
      <c r="K22" s="30">
        <v>0</v>
      </c>
      <c r="L22" s="9">
        <f t="shared" si="0"/>
        <v>18</v>
      </c>
      <c r="M22" s="9">
        <f t="shared" si="1"/>
        <v>2</v>
      </c>
    </row>
    <row r="23" spans="2:13" ht="15" x14ac:dyDescent="0.25">
      <c r="B23" s="75">
        <v>18</v>
      </c>
      <c r="C23" s="19" t="s">
        <v>21</v>
      </c>
      <c r="D23" s="30">
        <v>0</v>
      </c>
      <c r="E23" s="30">
        <v>1</v>
      </c>
      <c r="F23" s="30">
        <v>1</v>
      </c>
      <c r="G23" s="30">
        <v>0</v>
      </c>
      <c r="H23" s="30">
        <v>0</v>
      </c>
      <c r="I23" s="30">
        <v>1</v>
      </c>
      <c r="J23" s="30">
        <v>0</v>
      </c>
      <c r="K23" s="30">
        <v>0</v>
      </c>
      <c r="L23" s="9">
        <f t="shared" si="0"/>
        <v>16</v>
      </c>
      <c r="M23" s="9">
        <f t="shared" si="1"/>
        <v>3</v>
      </c>
    </row>
    <row r="24" spans="2:13" ht="15" x14ac:dyDescent="0.25">
      <c r="B24" s="75">
        <v>19</v>
      </c>
      <c r="C24" s="19" t="s">
        <v>33</v>
      </c>
      <c r="D24" s="30">
        <v>0</v>
      </c>
      <c r="E24" s="30">
        <v>0</v>
      </c>
      <c r="F24" s="30">
        <v>1</v>
      </c>
      <c r="G24" s="30">
        <v>1</v>
      </c>
      <c r="H24" s="30">
        <v>0</v>
      </c>
      <c r="I24" s="30">
        <v>0</v>
      </c>
      <c r="J24" s="30">
        <v>2</v>
      </c>
      <c r="K24" s="30">
        <v>0</v>
      </c>
      <c r="L24" s="9">
        <f t="shared" si="0"/>
        <v>15</v>
      </c>
      <c r="M24" s="9">
        <f t="shared" si="1"/>
        <v>1</v>
      </c>
    </row>
    <row r="25" spans="2:13" ht="15" x14ac:dyDescent="0.25">
      <c r="B25" s="75">
        <v>20</v>
      </c>
      <c r="C25" s="19" t="s">
        <v>19</v>
      </c>
      <c r="D25" s="30">
        <v>0</v>
      </c>
      <c r="E25" s="30">
        <v>2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9">
        <f t="shared" si="0"/>
        <v>14</v>
      </c>
      <c r="M25" s="9">
        <f t="shared" si="1"/>
        <v>4</v>
      </c>
    </row>
    <row r="26" spans="2:13" ht="15" x14ac:dyDescent="0.25">
      <c r="B26" s="75">
        <v>20</v>
      </c>
      <c r="C26" s="19" t="s">
        <v>18</v>
      </c>
      <c r="D26" s="30">
        <v>0</v>
      </c>
      <c r="E26" s="30">
        <v>0</v>
      </c>
      <c r="F26" s="30">
        <v>0</v>
      </c>
      <c r="G26" s="30">
        <v>1</v>
      </c>
      <c r="H26" s="30">
        <v>1</v>
      </c>
      <c r="I26" s="30">
        <v>1</v>
      </c>
      <c r="J26" s="30">
        <v>1</v>
      </c>
      <c r="K26" s="30">
        <v>0</v>
      </c>
      <c r="L26" s="9">
        <f t="shared" si="0"/>
        <v>14</v>
      </c>
      <c r="M26" s="9">
        <f t="shared" si="1"/>
        <v>0</v>
      </c>
    </row>
    <row r="27" spans="2:13" ht="15" x14ac:dyDescent="0.25">
      <c r="B27" s="75">
        <v>22</v>
      </c>
      <c r="C27" s="19" t="s">
        <v>26</v>
      </c>
      <c r="D27" s="30">
        <v>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2</v>
      </c>
      <c r="K27" s="30">
        <v>1</v>
      </c>
      <c r="L27" s="9">
        <f t="shared" si="0"/>
        <v>13</v>
      </c>
      <c r="M27" s="9">
        <f t="shared" si="1"/>
        <v>3</v>
      </c>
    </row>
    <row r="28" spans="2:13" ht="15" x14ac:dyDescent="0.25">
      <c r="B28" s="75">
        <v>22</v>
      </c>
      <c r="C28" s="19" t="s">
        <v>24</v>
      </c>
      <c r="D28" s="30">
        <v>0</v>
      </c>
      <c r="E28" s="30">
        <v>0</v>
      </c>
      <c r="F28" s="30">
        <v>0</v>
      </c>
      <c r="G28" s="30">
        <v>2</v>
      </c>
      <c r="H28" s="30">
        <v>0</v>
      </c>
      <c r="I28" s="30">
        <v>1</v>
      </c>
      <c r="J28" s="30">
        <v>0</v>
      </c>
      <c r="K28" s="30">
        <v>0</v>
      </c>
      <c r="L28" s="9">
        <f t="shared" si="0"/>
        <v>13</v>
      </c>
      <c r="M28" s="9">
        <f t="shared" si="1"/>
        <v>0</v>
      </c>
    </row>
    <row r="29" spans="2:13" ht="15" x14ac:dyDescent="0.25">
      <c r="B29" s="75">
        <v>22</v>
      </c>
      <c r="C29" s="19" t="s">
        <v>20</v>
      </c>
      <c r="D29" s="30">
        <v>0</v>
      </c>
      <c r="E29" s="30">
        <v>0</v>
      </c>
      <c r="F29" s="30">
        <v>1</v>
      </c>
      <c r="G29" s="30">
        <v>0</v>
      </c>
      <c r="H29" s="30">
        <v>1</v>
      </c>
      <c r="I29" s="30">
        <v>1</v>
      </c>
      <c r="J29" s="30">
        <v>0</v>
      </c>
      <c r="K29" s="30">
        <v>0</v>
      </c>
      <c r="L29" s="9">
        <f t="shared" si="0"/>
        <v>13</v>
      </c>
      <c r="M29" s="9">
        <f t="shared" si="1"/>
        <v>1</v>
      </c>
    </row>
    <row r="30" spans="2:13" ht="15" x14ac:dyDescent="0.25">
      <c r="B30" s="75">
        <v>25</v>
      </c>
      <c r="C30" s="19" t="s">
        <v>14</v>
      </c>
      <c r="D30" s="30">
        <v>0</v>
      </c>
      <c r="E30" s="30">
        <v>1</v>
      </c>
      <c r="F30" s="30">
        <v>0</v>
      </c>
      <c r="G30" s="30">
        <v>0</v>
      </c>
      <c r="H30" s="30">
        <v>0</v>
      </c>
      <c r="I30" s="30">
        <v>1</v>
      </c>
      <c r="J30" s="30">
        <v>0</v>
      </c>
      <c r="K30" s="30">
        <v>1</v>
      </c>
      <c r="L30" s="9">
        <f t="shared" si="0"/>
        <v>11</v>
      </c>
      <c r="M30" s="9">
        <f t="shared" si="1"/>
        <v>2</v>
      </c>
    </row>
    <row r="31" spans="2:13" ht="15" x14ac:dyDescent="0.25">
      <c r="B31" s="75">
        <v>25</v>
      </c>
      <c r="C31" s="19" t="s">
        <v>27</v>
      </c>
      <c r="D31" s="30">
        <v>1</v>
      </c>
      <c r="E31" s="30">
        <v>0</v>
      </c>
      <c r="F31" s="30">
        <v>0</v>
      </c>
      <c r="G31" s="30">
        <v>0</v>
      </c>
      <c r="H31" s="30">
        <v>0</v>
      </c>
      <c r="I31" s="30">
        <v>1</v>
      </c>
      <c r="J31" s="30">
        <v>0</v>
      </c>
      <c r="K31" s="30">
        <v>0</v>
      </c>
      <c r="L31" s="9">
        <f t="shared" si="0"/>
        <v>11</v>
      </c>
      <c r="M31" s="9">
        <f t="shared" si="1"/>
        <v>3</v>
      </c>
    </row>
    <row r="32" spans="2:13" ht="15" x14ac:dyDescent="0.25">
      <c r="B32" s="75">
        <v>25</v>
      </c>
      <c r="C32" s="19" t="s">
        <v>43</v>
      </c>
      <c r="D32" s="30">
        <v>0</v>
      </c>
      <c r="E32" s="30">
        <v>1</v>
      </c>
      <c r="F32" s="30">
        <v>0</v>
      </c>
      <c r="G32" s="30">
        <v>0</v>
      </c>
      <c r="H32" s="30">
        <v>1</v>
      </c>
      <c r="I32" s="30">
        <v>0</v>
      </c>
      <c r="J32" s="30">
        <v>0</v>
      </c>
      <c r="K32" s="30">
        <v>0</v>
      </c>
      <c r="L32" s="9">
        <f t="shared" si="0"/>
        <v>11</v>
      </c>
      <c r="M32" s="9">
        <f t="shared" si="1"/>
        <v>2</v>
      </c>
    </row>
    <row r="33" spans="2:13" ht="15" x14ac:dyDescent="0.25">
      <c r="B33" s="75">
        <v>28</v>
      </c>
      <c r="C33" s="19" t="s">
        <v>50</v>
      </c>
      <c r="D33" s="30">
        <v>0</v>
      </c>
      <c r="E33" s="30">
        <v>0</v>
      </c>
      <c r="F33" s="30">
        <v>0</v>
      </c>
      <c r="G33" s="30">
        <v>1</v>
      </c>
      <c r="H33" s="30">
        <v>0</v>
      </c>
      <c r="I33" s="30">
        <v>1</v>
      </c>
      <c r="J33" s="30">
        <v>1</v>
      </c>
      <c r="K33" s="30">
        <v>0</v>
      </c>
      <c r="L33" s="9">
        <f t="shared" si="0"/>
        <v>10</v>
      </c>
      <c r="M33" s="9">
        <f t="shared" si="1"/>
        <v>0</v>
      </c>
    </row>
    <row r="34" spans="2:13" ht="15" x14ac:dyDescent="0.25">
      <c r="B34" s="75">
        <v>28</v>
      </c>
      <c r="C34" s="19" t="s">
        <v>31</v>
      </c>
      <c r="D34" s="30">
        <v>0</v>
      </c>
      <c r="E34" s="30">
        <v>0</v>
      </c>
      <c r="F34" s="30">
        <v>1</v>
      </c>
      <c r="G34" s="30">
        <v>0</v>
      </c>
      <c r="H34" s="30">
        <v>0</v>
      </c>
      <c r="I34" s="30">
        <v>1</v>
      </c>
      <c r="J34" s="30">
        <v>0</v>
      </c>
      <c r="K34" s="30">
        <v>1</v>
      </c>
      <c r="L34" s="9">
        <f t="shared" si="0"/>
        <v>10</v>
      </c>
      <c r="M34" s="9">
        <f t="shared" si="1"/>
        <v>1</v>
      </c>
    </row>
    <row r="35" spans="2:13" ht="15" x14ac:dyDescent="0.25">
      <c r="B35" s="75">
        <v>28</v>
      </c>
      <c r="C35" s="19" t="s">
        <v>29</v>
      </c>
      <c r="D35" s="30">
        <v>0</v>
      </c>
      <c r="E35" s="30">
        <v>0</v>
      </c>
      <c r="F35" s="30">
        <v>1</v>
      </c>
      <c r="G35" s="30">
        <v>0</v>
      </c>
      <c r="H35" s="30">
        <v>1</v>
      </c>
      <c r="I35" s="30">
        <v>0</v>
      </c>
      <c r="J35" s="30">
        <v>0</v>
      </c>
      <c r="K35" s="30">
        <v>0</v>
      </c>
      <c r="L35" s="9">
        <f t="shared" si="0"/>
        <v>10</v>
      </c>
      <c r="M35" s="9">
        <f t="shared" si="1"/>
        <v>1</v>
      </c>
    </row>
    <row r="36" spans="2:13" ht="15" x14ac:dyDescent="0.25">
      <c r="B36" s="75">
        <v>31</v>
      </c>
      <c r="C36" s="19" t="s">
        <v>35</v>
      </c>
      <c r="D36" s="30">
        <v>0</v>
      </c>
      <c r="E36" s="30">
        <v>1</v>
      </c>
      <c r="F36" s="30">
        <v>0</v>
      </c>
      <c r="G36" s="30">
        <v>0</v>
      </c>
      <c r="H36" s="30">
        <v>0</v>
      </c>
      <c r="I36" s="30">
        <v>0</v>
      </c>
      <c r="J36" s="30">
        <v>1</v>
      </c>
      <c r="K36" s="30">
        <v>0</v>
      </c>
      <c r="L36" s="9">
        <f t="shared" si="0"/>
        <v>9</v>
      </c>
      <c r="M36" s="9">
        <f t="shared" si="1"/>
        <v>2</v>
      </c>
    </row>
    <row r="37" spans="2:13" ht="15" x14ac:dyDescent="0.25">
      <c r="B37" s="75">
        <v>31</v>
      </c>
      <c r="C37" s="19" t="s">
        <v>55</v>
      </c>
      <c r="D37" s="30">
        <v>0</v>
      </c>
      <c r="E37" s="30">
        <v>0</v>
      </c>
      <c r="F37" s="30">
        <v>0</v>
      </c>
      <c r="G37" s="30">
        <v>1</v>
      </c>
      <c r="H37" s="30">
        <v>1</v>
      </c>
      <c r="I37" s="30">
        <v>0</v>
      </c>
      <c r="J37" s="30">
        <v>0</v>
      </c>
      <c r="K37" s="30">
        <v>0</v>
      </c>
      <c r="L37" s="9">
        <f t="shared" si="0"/>
        <v>9</v>
      </c>
      <c r="M37" s="9">
        <f t="shared" si="1"/>
        <v>0</v>
      </c>
    </row>
    <row r="38" spans="2:13" ht="15" x14ac:dyDescent="0.25">
      <c r="B38" s="75">
        <v>31</v>
      </c>
      <c r="C38" s="19" t="s">
        <v>48</v>
      </c>
      <c r="D38" s="30">
        <v>0</v>
      </c>
      <c r="E38" s="30">
        <v>0</v>
      </c>
      <c r="F38" s="30">
        <v>0</v>
      </c>
      <c r="G38" s="30">
        <v>1</v>
      </c>
      <c r="H38" s="30">
        <v>0</v>
      </c>
      <c r="I38" s="30">
        <v>1</v>
      </c>
      <c r="J38" s="30">
        <v>0</v>
      </c>
      <c r="K38" s="30">
        <v>1</v>
      </c>
      <c r="L38" s="9">
        <f t="shared" ref="L38:L69" si="2">(D38*8)+(E38*7)+(F38*6)+(G38*5)+(H38*4)+(I38*3)+(J38*2)+K38</f>
        <v>9</v>
      </c>
      <c r="M38" s="9">
        <f t="shared" ref="M38:M70" si="3">(D38*3)+(E38*2)+F38</f>
        <v>0</v>
      </c>
    </row>
    <row r="39" spans="2:13" ht="15" x14ac:dyDescent="0.25">
      <c r="B39" s="75">
        <v>34</v>
      </c>
      <c r="C39" s="19" t="s">
        <v>30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9">
        <f t="shared" si="2"/>
        <v>8</v>
      </c>
      <c r="M39" s="9">
        <f t="shared" si="3"/>
        <v>3</v>
      </c>
    </row>
    <row r="40" spans="2:13" ht="15" x14ac:dyDescent="0.25">
      <c r="B40" s="75">
        <v>34</v>
      </c>
      <c r="C40" s="19" t="s">
        <v>37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2</v>
      </c>
      <c r="J40" s="30">
        <v>1</v>
      </c>
      <c r="K40" s="30">
        <v>0</v>
      </c>
      <c r="L40" s="9">
        <f t="shared" si="2"/>
        <v>8</v>
      </c>
      <c r="M40" s="9">
        <f t="shared" si="3"/>
        <v>0</v>
      </c>
    </row>
    <row r="41" spans="2:13" ht="15" x14ac:dyDescent="0.25">
      <c r="B41" s="75">
        <v>34</v>
      </c>
      <c r="C41" s="19" t="s">
        <v>36</v>
      </c>
      <c r="D41" s="30">
        <v>0</v>
      </c>
      <c r="E41" s="30">
        <v>0</v>
      </c>
      <c r="F41" s="30">
        <v>1</v>
      </c>
      <c r="G41" s="30">
        <v>0</v>
      </c>
      <c r="H41" s="30">
        <v>0</v>
      </c>
      <c r="I41" s="30">
        <v>0</v>
      </c>
      <c r="J41" s="30">
        <v>1</v>
      </c>
      <c r="K41" s="30">
        <v>0</v>
      </c>
      <c r="L41" s="9">
        <f t="shared" si="2"/>
        <v>8</v>
      </c>
      <c r="M41" s="9">
        <f t="shared" si="3"/>
        <v>1</v>
      </c>
    </row>
    <row r="42" spans="2:13" ht="15" x14ac:dyDescent="0.25">
      <c r="B42" s="75">
        <v>34</v>
      </c>
      <c r="C42" s="19" t="s">
        <v>47</v>
      </c>
      <c r="D42" s="30">
        <v>0</v>
      </c>
      <c r="E42" s="30">
        <v>0</v>
      </c>
      <c r="F42" s="30">
        <v>1</v>
      </c>
      <c r="G42" s="30">
        <v>0</v>
      </c>
      <c r="H42" s="30">
        <v>0</v>
      </c>
      <c r="I42" s="30">
        <v>0</v>
      </c>
      <c r="J42" s="30">
        <v>1</v>
      </c>
      <c r="K42" s="30">
        <v>0</v>
      </c>
      <c r="L42" s="9">
        <f t="shared" si="2"/>
        <v>8</v>
      </c>
      <c r="M42" s="9">
        <f t="shared" si="3"/>
        <v>1</v>
      </c>
    </row>
    <row r="43" spans="2:13" ht="15" x14ac:dyDescent="0.25">
      <c r="B43" s="75">
        <v>38</v>
      </c>
      <c r="C43" s="19" t="s">
        <v>22</v>
      </c>
      <c r="D43" s="30">
        <v>0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7</v>
      </c>
      <c r="M43" s="9">
        <f t="shared" si="3"/>
        <v>2</v>
      </c>
    </row>
    <row r="44" spans="2:13" ht="15" x14ac:dyDescent="0.25">
      <c r="B44" s="75">
        <v>38</v>
      </c>
      <c r="C44" s="19" t="s">
        <v>32</v>
      </c>
      <c r="D44" s="30">
        <v>0</v>
      </c>
      <c r="E44" s="30">
        <v>0</v>
      </c>
      <c r="F44" s="30">
        <v>0</v>
      </c>
      <c r="G44" s="30">
        <v>1</v>
      </c>
      <c r="H44" s="30">
        <v>0</v>
      </c>
      <c r="I44" s="30">
        <v>0</v>
      </c>
      <c r="J44" s="30">
        <v>0</v>
      </c>
      <c r="K44" s="30">
        <v>2</v>
      </c>
      <c r="L44" s="9">
        <f t="shared" si="2"/>
        <v>7</v>
      </c>
      <c r="M44" s="9">
        <f t="shared" si="3"/>
        <v>0</v>
      </c>
    </row>
    <row r="45" spans="2:13" ht="15" x14ac:dyDescent="0.25">
      <c r="B45" s="75">
        <v>38</v>
      </c>
      <c r="C45" s="19" t="s">
        <v>41</v>
      </c>
      <c r="D45" s="30">
        <v>0</v>
      </c>
      <c r="E45" s="30">
        <v>0</v>
      </c>
      <c r="F45" s="30">
        <v>1</v>
      </c>
      <c r="G45" s="30">
        <v>0</v>
      </c>
      <c r="H45" s="30">
        <v>0</v>
      </c>
      <c r="I45" s="30">
        <v>0</v>
      </c>
      <c r="J45" s="30">
        <v>0</v>
      </c>
      <c r="K45" s="30">
        <v>1</v>
      </c>
      <c r="L45" s="9">
        <f t="shared" si="2"/>
        <v>7</v>
      </c>
      <c r="M45" s="9">
        <f t="shared" si="3"/>
        <v>1</v>
      </c>
    </row>
    <row r="46" spans="2:13" ht="15" x14ac:dyDescent="0.25">
      <c r="B46" s="75">
        <v>38</v>
      </c>
      <c r="C46" s="19" t="s">
        <v>42</v>
      </c>
      <c r="D46" s="30">
        <v>0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7</v>
      </c>
      <c r="M46" s="9">
        <f t="shared" si="3"/>
        <v>2</v>
      </c>
    </row>
    <row r="47" spans="2:13" ht="15" x14ac:dyDescent="0.25">
      <c r="B47" s="75">
        <v>38</v>
      </c>
      <c r="C47" s="19" t="s">
        <v>38</v>
      </c>
      <c r="D47" s="30">
        <v>0</v>
      </c>
      <c r="E47" s="30">
        <v>1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9">
        <f t="shared" si="2"/>
        <v>7</v>
      </c>
      <c r="M47" s="9">
        <f t="shared" si="3"/>
        <v>2</v>
      </c>
    </row>
    <row r="48" spans="2:13" ht="15" x14ac:dyDescent="0.25">
      <c r="B48" s="75">
        <v>38</v>
      </c>
      <c r="C48" s="19" t="s">
        <v>39</v>
      </c>
      <c r="D48" s="30">
        <v>0</v>
      </c>
      <c r="E48" s="30">
        <v>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7</v>
      </c>
      <c r="M48" s="9">
        <f t="shared" si="3"/>
        <v>2</v>
      </c>
    </row>
    <row r="49" spans="2:13" ht="15" x14ac:dyDescent="0.25">
      <c r="B49" s="75">
        <v>38</v>
      </c>
      <c r="C49" s="19" t="s">
        <v>40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>
        <v>1</v>
      </c>
      <c r="K49" s="30">
        <v>0</v>
      </c>
      <c r="L49" s="9">
        <f t="shared" si="2"/>
        <v>7</v>
      </c>
      <c r="M49" s="9">
        <f t="shared" si="3"/>
        <v>0</v>
      </c>
    </row>
    <row r="50" spans="2:13" ht="15" x14ac:dyDescent="0.25">
      <c r="B50" s="75">
        <v>45</v>
      </c>
      <c r="C50" s="19" t="s">
        <v>28</v>
      </c>
      <c r="D50" s="30">
        <v>0</v>
      </c>
      <c r="E50" s="30">
        <v>0</v>
      </c>
      <c r="F50" s="30">
        <v>1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9">
        <f t="shared" si="2"/>
        <v>6</v>
      </c>
      <c r="M50" s="9">
        <f t="shared" si="3"/>
        <v>1</v>
      </c>
    </row>
    <row r="51" spans="2:13" ht="15" x14ac:dyDescent="0.25">
      <c r="B51" s="75">
        <v>45</v>
      </c>
      <c r="C51" s="19" t="s">
        <v>61</v>
      </c>
      <c r="D51" s="30">
        <v>0</v>
      </c>
      <c r="E51" s="30">
        <v>0</v>
      </c>
      <c r="F51" s="30">
        <v>0</v>
      </c>
      <c r="G51" s="30">
        <v>0</v>
      </c>
      <c r="H51" s="30">
        <v>1</v>
      </c>
      <c r="I51" s="30">
        <v>0</v>
      </c>
      <c r="J51" s="30">
        <v>0</v>
      </c>
      <c r="K51" s="30">
        <v>2</v>
      </c>
      <c r="L51" s="9">
        <f t="shared" si="2"/>
        <v>6</v>
      </c>
      <c r="M51" s="9">
        <f t="shared" si="3"/>
        <v>0</v>
      </c>
    </row>
    <row r="52" spans="2:13" ht="15" x14ac:dyDescent="0.25">
      <c r="B52" s="75">
        <v>45</v>
      </c>
      <c r="C52" s="19" t="s">
        <v>45</v>
      </c>
      <c r="D52" s="30">
        <v>0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9">
        <f t="shared" si="2"/>
        <v>6</v>
      </c>
      <c r="M52" s="9">
        <f t="shared" si="3"/>
        <v>1</v>
      </c>
    </row>
    <row r="53" spans="2:13" ht="15" x14ac:dyDescent="0.25">
      <c r="B53" s="75">
        <v>45</v>
      </c>
      <c r="C53" s="19" t="s">
        <v>46</v>
      </c>
      <c r="D53" s="30">
        <v>0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9">
        <f t="shared" si="2"/>
        <v>6</v>
      </c>
      <c r="M53" s="9">
        <f t="shared" si="3"/>
        <v>1</v>
      </c>
    </row>
    <row r="54" spans="2:13" ht="15" x14ac:dyDescent="0.25">
      <c r="B54" s="75">
        <v>45</v>
      </c>
      <c r="C54" s="19" t="s">
        <v>44</v>
      </c>
      <c r="D54" s="30">
        <v>0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6</v>
      </c>
      <c r="M54" s="9">
        <f t="shared" si="3"/>
        <v>1</v>
      </c>
    </row>
    <row r="55" spans="2:13" ht="15" x14ac:dyDescent="0.25">
      <c r="B55" s="75">
        <v>50</v>
      </c>
      <c r="C55" s="19" t="s">
        <v>49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0</v>
      </c>
      <c r="L55" s="9">
        <f t="shared" si="2"/>
        <v>5</v>
      </c>
      <c r="M55" s="9">
        <f t="shared" si="3"/>
        <v>0</v>
      </c>
    </row>
    <row r="56" spans="2:13" ht="15" x14ac:dyDescent="0.25">
      <c r="B56" s="75">
        <v>50</v>
      </c>
      <c r="C56" s="19" t="s">
        <v>53</v>
      </c>
      <c r="D56" s="30">
        <v>0</v>
      </c>
      <c r="E56" s="30">
        <v>0</v>
      </c>
      <c r="F56" s="30">
        <v>0</v>
      </c>
      <c r="G56" s="30">
        <v>1</v>
      </c>
      <c r="H56" s="30">
        <v>0</v>
      </c>
      <c r="I56" s="30">
        <v>0</v>
      </c>
      <c r="J56" s="30">
        <v>0</v>
      </c>
      <c r="K56" s="30">
        <v>0</v>
      </c>
      <c r="L56" s="9">
        <f t="shared" si="2"/>
        <v>5</v>
      </c>
      <c r="M56" s="9">
        <f t="shared" si="3"/>
        <v>0</v>
      </c>
    </row>
    <row r="57" spans="2:13" ht="15" x14ac:dyDescent="0.25">
      <c r="B57" s="75">
        <v>50</v>
      </c>
      <c r="C57" s="19" t="s">
        <v>51</v>
      </c>
      <c r="D57" s="30">
        <v>0</v>
      </c>
      <c r="E57" s="30">
        <v>0</v>
      </c>
      <c r="F57" s="30">
        <v>0</v>
      </c>
      <c r="G57" s="30">
        <v>1</v>
      </c>
      <c r="H57" s="30">
        <v>0</v>
      </c>
      <c r="I57" s="30">
        <v>0</v>
      </c>
      <c r="J57" s="30">
        <v>0</v>
      </c>
      <c r="K57" s="30">
        <v>0</v>
      </c>
      <c r="L57" s="9">
        <f t="shared" si="2"/>
        <v>5</v>
      </c>
      <c r="M57" s="9">
        <f t="shared" si="3"/>
        <v>0</v>
      </c>
    </row>
    <row r="58" spans="2:13" ht="15" x14ac:dyDescent="0.25">
      <c r="B58" s="75">
        <v>50</v>
      </c>
      <c r="C58" s="19" t="s">
        <v>52</v>
      </c>
      <c r="D58" s="30">
        <v>0</v>
      </c>
      <c r="E58" s="30">
        <v>0</v>
      </c>
      <c r="F58" s="30">
        <v>0</v>
      </c>
      <c r="G58" s="30">
        <v>1</v>
      </c>
      <c r="H58" s="30">
        <v>0</v>
      </c>
      <c r="I58" s="30">
        <v>0</v>
      </c>
      <c r="J58" s="30">
        <v>0</v>
      </c>
      <c r="K58" s="30">
        <v>0</v>
      </c>
      <c r="L58" s="9">
        <f t="shared" si="2"/>
        <v>5</v>
      </c>
      <c r="M58" s="9">
        <f t="shared" si="3"/>
        <v>0</v>
      </c>
    </row>
    <row r="59" spans="2:13" ht="15" x14ac:dyDescent="0.25">
      <c r="B59" s="75">
        <v>54</v>
      </c>
      <c r="C59" s="19" t="s">
        <v>25</v>
      </c>
      <c r="D59" s="30">
        <v>0</v>
      </c>
      <c r="E59" s="30">
        <v>0</v>
      </c>
      <c r="F59" s="30">
        <v>0</v>
      </c>
      <c r="G59" s="30">
        <v>0</v>
      </c>
      <c r="H59" s="30">
        <v>1</v>
      </c>
      <c r="I59" s="30">
        <v>0</v>
      </c>
      <c r="J59" s="30">
        <v>0</v>
      </c>
      <c r="K59" s="30">
        <v>0</v>
      </c>
      <c r="L59" s="9">
        <f t="shared" si="2"/>
        <v>4</v>
      </c>
      <c r="M59" s="9">
        <f t="shared" si="3"/>
        <v>0</v>
      </c>
    </row>
    <row r="60" spans="2:13" ht="15" x14ac:dyDescent="0.25">
      <c r="B60" s="75">
        <v>54</v>
      </c>
      <c r="C60" s="19" t="s">
        <v>54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0</v>
      </c>
      <c r="L60" s="9">
        <f t="shared" si="2"/>
        <v>4</v>
      </c>
      <c r="M60" s="9">
        <f t="shared" si="3"/>
        <v>0</v>
      </c>
    </row>
    <row r="61" spans="2:13" ht="15" x14ac:dyDescent="0.25">
      <c r="B61" s="75">
        <v>56</v>
      </c>
      <c r="C61" s="19" t="s">
        <v>57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9">
        <f t="shared" si="2"/>
        <v>3</v>
      </c>
      <c r="M61" s="9">
        <f t="shared" si="3"/>
        <v>0</v>
      </c>
    </row>
    <row r="62" spans="2:13" ht="15" x14ac:dyDescent="0.25">
      <c r="B62" s="75">
        <v>56</v>
      </c>
      <c r="C62" s="19" t="s">
        <v>58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9">
        <f t="shared" si="2"/>
        <v>3</v>
      </c>
      <c r="M62" s="9">
        <f t="shared" si="3"/>
        <v>0</v>
      </c>
    </row>
    <row r="63" spans="2:13" ht="15" x14ac:dyDescent="0.25">
      <c r="B63" s="75">
        <v>56</v>
      </c>
      <c r="C63" s="19" t="s">
        <v>60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9">
        <f t="shared" si="2"/>
        <v>3</v>
      </c>
      <c r="M63" s="9">
        <f t="shared" si="3"/>
        <v>0</v>
      </c>
    </row>
    <row r="64" spans="2:13" ht="15" x14ac:dyDescent="0.25">
      <c r="B64" s="75">
        <v>56</v>
      </c>
      <c r="C64" s="19" t="s">
        <v>59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9">
        <f t="shared" si="2"/>
        <v>3</v>
      </c>
      <c r="M64" s="9">
        <f t="shared" si="3"/>
        <v>0</v>
      </c>
    </row>
    <row r="65" spans="2:13" ht="15" x14ac:dyDescent="0.25">
      <c r="B65" s="75">
        <v>60</v>
      </c>
      <c r="C65" s="19" t="s">
        <v>23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</v>
      </c>
      <c r="K65" s="30">
        <v>0</v>
      </c>
      <c r="L65" s="9">
        <f t="shared" si="2"/>
        <v>2</v>
      </c>
      <c r="M65" s="9">
        <f t="shared" si="3"/>
        <v>0</v>
      </c>
    </row>
    <row r="66" spans="2:13" ht="15" x14ac:dyDescent="0.25">
      <c r="B66" s="75">
        <v>60</v>
      </c>
      <c r="C66" s="19" t="s">
        <v>62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1</v>
      </c>
      <c r="K66" s="30">
        <v>0</v>
      </c>
      <c r="L66" s="9">
        <f t="shared" si="2"/>
        <v>2</v>
      </c>
      <c r="M66" s="9">
        <f t="shared" si="3"/>
        <v>0</v>
      </c>
    </row>
    <row r="67" spans="2:13" ht="15" x14ac:dyDescent="0.25">
      <c r="B67" s="75">
        <v>62</v>
      </c>
      <c r="C67" s="19" t="s">
        <v>34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1</v>
      </c>
      <c r="L67" s="9">
        <f t="shared" si="2"/>
        <v>1</v>
      </c>
      <c r="M67" s="9">
        <f t="shared" si="3"/>
        <v>0</v>
      </c>
    </row>
    <row r="68" spans="2:13" ht="15" x14ac:dyDescent="0.25">
      <c r="B68" s="75">
        <v>62</v>
      </c>
      <c r="C68" s="19" t="s">
        <v>65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1</v>
      </c>
      <c r="L68" s="9">
        <f t="shared" si="2"/>
        <v>1</v>
      </c>
      <c r="M68" s="9">
        <f t="shared" si="3"/>
        <v>0</v>
      </c>
    </row>
    <row r="69" spans="2:13" ht="15" x14ac:dyDescent="0.25">
      <c r="B69" s="75">
        <v>62</v>
      </c>
      <c r="C69" s="19" t="s">
        <v>64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1</v>
      </c>
      <c r="L69" s="9">
        <f t="shared" si="2"/>
        <v>1</v>
      </c>
      <c r="M69" s="9">
        <f t="shared" si="3"/>
        <v>0</v>
      </c>
    </row>
    <row r="70" spans="2:13" ht="15" x14ac:dyDescent="0.25">
      <c r="B70" s="75">
        <v>62</v>
      </c>
      <c r="C70" s="19" t="s">
        <v>67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9">
        <f t="shared" ref="L70:L101" si="4">(D70*8)+(E70*7)+(F70*6)+(G70*5)+(H70*4)+(I70*3)+(J70*2)+K70</f>
        <v>1</v>
      </c>
      <c r="M70" s="9">
        <f t="shared" si="3"/>
        <v>0</v>
      </c>
    </row>
    <row r="71" spans="2:13" x14ac:dyDescent="0.2">
      <c r="D71" s="32">
        <f>SUM(D6:D70)</f>
        <v>44</v>
      </c>
      <c r="E71" s="32">
        <f t="shared" ref="E71:K71" si="5">SUM(E6:E70)</f>
        <v>45</v>
      </c>
      <c r="F71" s="32">
        <f t="shared" si="5"/>
        <v>46</v>
      </c>
      <c r="G71" s="32">
        <f t="shared" si="5"/>
        <v>44</v>
      </c>
      <c r="H71" s="32">
        <f t="shared" si="5"/>
        <v>42</v>
      </c>
      <c r="I71" s="32">
        <f t="shared" si="5"/>
        <v>43</v>
      </c>
      <c r="J71" s="32">
        <f t="shared" si="5"/>
        <v>43</v>
      </c>
      <c r="K71" s="32">
        <f t="shared" si="5"/>
        <v>42</v>
      </c>
      <c r="L71" s="32">
        <f>SUM(L5:L70)</f>
        <v>1588</v>
      </c>
      <c r="M71" s="32">
        <f>SUM(M5:M70)</f>
        <v>268</v>
      </c>
    </row>
    <row r="73" spans="2:13" ht="15" x14ac:dyDescent="0.25">
      <c r="B73" s="11" t="s">
        <v>163</v>
      </c>
      <c r="C73" s="46" t="s">
        <v>164</v>
      </c>
    </row>
  </sheetData>
  <sortState xmlns:xlrd2="http://schemas.microsoft.com/office/spreadsheetml/2017/richdata2" ref="C6:M70">
    <sortCondition descending="1" ref="L6:L70"/>
  </sortState>
  <mergeCells count="1">
    <mergeCell ref="B3:M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M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3" spans="2:13" ht="18.75" x14ac:dyDescent="0.3">
      <c r="B3" s="112" t="s">
        <v>162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2:13" ht="15" x14ac:dyDescent="0.25">
      <c r="B4" s="27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31.5" x14ac:dyDescent="0.2">
      <c r="B5" s="93" t="s">
        <v>127</v>
      </c>
      <c r="C5" s="94" t="s">
        <v>126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6" t="s">
        <v>160</v>
      </c>
      <c r="M5" s="96" t="s">
        <v>161</v>
      </c>
    </row>
    <row r="6" spans="2:13" ht="15" x14ac:dyDescent="0.25">
      <c r="B6" s="75">
        <v>1</v>
      </c>
      <c r="C6" s="19" t="s">
        <v>0</v>
      </c>
      <c r="D6" s="30">
        <v>6</v>
      </c>
      <c r="E6" s="30">
        <v>14</v>
      </c>
      <c r="F6" s="30">
        <v>5</v>
      </c>
      <c r="G6" s="30">
        <v>9</v>
      </c>
      <c r="H6" s="30">
        <v>5</v>
      </c>
      <c r="I6" s="30">
        <v>9</v>
      </c>
      <c r="J6" s="30">
        <v>2</v>
      </c>
      <c r="K6" s="30">
        <v>6</v>
      </c>
      <c r="L6" s="9">
        <f t="shared" ref="L6:L37" si="0">(D6*8)+(E6*7)+(F6*6)+(G6*5)+(H6*4)+(I6*3)+(J6*2)+K6</f>
        <v>278</v>
      </c>
      <c r="M6" s="9">
        <f t="shared" ref="M6:M37" si="1">(D6*3)+(E6*2)+F6</f>
        <v>51</v>
      </c>
    </row>
    <row r="7" spans="2:13" ht="15" x14ac:dyDescent="0.25">
      <c r="B7" s="75">
        <v>2</v>
      </c>
      <c r="C7" s="19" t="s">
        <v>9</v>
      </c>
      <c r="D7" s="30">
        <v>5</v>
      </c>
      <c r="E7" s="30">
        <v>2</v>
      </c>
      <c r="F7" s="30">
        <v>6</v>
      </c>
      <c r="G7" s="30">
        <v>1</v>
      </c>
      <c r="H7" s="30">
        <v>8</v>
      </c>
      <c r="I7" s="30">
        <v>1</v>
      </c>
      <c r="J7" s="30">
        <v>8</v>
      </c>
      <c r="K7" s="30">
        <v>5</v>
      </c>
      <c r="L7" s="9">
        <f t="shared" si="0"/>
        <v>151</v>
      </c>
      <c r="M7" s="9">
        <f t="shared" si="1"/>
        <v>25</v>
      </c>
    </row>
    <row r="8" spans="2:13" ht="15" x14ac:dyDescent="0.25">
      <c r="B8" s="75">
        <v>3</v>
      </c>
      <c r="C8" s="19" t="s">
        <v>1</v>
      </c>
      <c r="D8" s="30">
        <v>5</v>
      </c>
      <c r="E8" s="30">
        <v>4</v>
      </c>
      <c r="F8" s="30">
        <v>3</v>
      </c>
      <c r="G8" s="30">
        <v>6</v>
      </c>
      <c r="H8" s="30">
        <v>2</v>
      </c>
      <c r="I8" s="30">
        <v>3</v>
      </c>
      <c r="J8" s="30">
        <v>3</v>
      </c>
      <c r="K8" s="30">
        <v>0</v>
      </c>
      <c r="L8" s="9">
        <f t="shared" si="0"/>
        <v>139</v>
      </c>
      <c r="M8" s="9">
        <f t="shared" si="1"/>
        <v>26</v>
      </c>
    </row>
    <row r="9" spans="2:13" ht="15" x14ac:dyDescent="0.25">
      <c r="B9" s="75">
        <v>4</v>
      </c>
      <c r="C9" s="19" t="s">
        <v>3</v>
      </c>
      <c r="D9" s="30">
        <v>4</v>
      </c>
      <c r="E9" s="30">
        <v>2</v>
      </c>
      <c r="F9" s="30">
        <v>1</v>
      </c>
      <c r="G9" s="30">
        <v>7</v>
      </c>
      <c r="H9" s="30">
        <v>2</v>
      </c>
      <c r="I9" s="30">
        <v>1</v>
      </c>
      <c r="J9" s="30">
        <v>1</v>
      </c>
      <c r="K9" s="30">
        <v>2</v>
      </c>
      <c r="L9" s="9">
        <f t="shared" si="0"/>
        <v>102</v>
      </c>
      <c r="M9" s="9">
        <f t="shared" si="1"/>
        <v>17</v>
      </c>
    </row>
    <row r="10" spans="2:13" ht="15" x14ac:dyDescent="0.25">
      <c r="B10" s="75">
        <v>5</v>
      </c>
      <c r="C10" s="19" t="s">
        <v>2</v>
      </c>
      <c r="D10" s="30">
        <v>6</v>
      </c>
      <c r="E10" s="30">
        <v>2</v>
      </c>
      <c r="F10" s="30">
        <v>1</v>
      </c>
      <c r="G10" s="30">
        <v>4</v>
      </c>
      <c r="H10" s="30">
        <v>2</v>
      </c>
      <c r="I10" s="30">
        <v>0</v>
      </c>
      <c r="J10" s="30">
        <v>0</v>
      </c>
      <c r="K10" s="30">
        <v>4</v>
      </c>
      <c r="L10" s="9">
        <f t="shared" si="0"/>
        <v>100</v>
      </c>
      <c r="M10" s="9">
        <f t="shared" si="1"/>
        <v>23</v>
      </c>
    </row>
    <row r="11" spans="2:13" ht="15" x14ac:dyDescent="0.25">
      <c r="B11" s="75">
        <v>6</v>
      </c>
      <c r="C11" s="19" t="s">
        <v>7</v>
      </c>
      <c r="D11" s="30">
        <v>3</v>
      </c>
      <c r="E11" s="30">
        <v>3</v>
      </c>
      <c r="F11" s="30">
        <v>4</v>
      </c>
      <c r="G11" s="30">
        <v>2</v>
      </c>
      <c r="H11" s="30">
        <v>3</v>
      </c>
      <c r="I11" s="30">
        <v>0</v>
      </c>
      <c r="J11" s="30">
        <v>2</v>
      </c>
      <c r="K11" s="30">
        <v>2</v>
      </c>
      <c r="L11" s="9">
        <f t="shared" si="0"/>
        <v>97</v>
      </c>
      <c r="M11" s="9">
        <f t="shared" si="1"/>
        <v>19</v>
      </c>
    </row>
    <row r="12" spans="2:13" ht="15" x14ac:dyDescent="0.25">
      <c r="B12" s="75">
        <v>7</v>
      </c>
      <c r="C12" s="19" t="s">
        <v>4</v>
      </c>
      <c r="D12" s="30">
        <v>3</v>
      </c>
      <c r="E12" s="30">
        <v>0</v>
      </c>
      <c r="F12" s="30">
        <v>3</v>
      </c>
      <c r="G12" s="30">
        <v>2</v>
      </c>
      <c r="H12" s="30">
        <v>5</v>
      </c>
      <c r="I12" s="30">
        <v>1</v>
      </c>
      <c r="J12" s="30">
        <v>1</v>
      </c>
      <c r="K12" s="30">
        <v>2</v>
      </c>
      <c r="L12" s="9">
        <f t="shared" si="0"/>
        <v>79</v>
      </c>
      <c r="M12" s="9">
        <f t="shared" si="1"/>
        <v>12</v>
      </c>
    </row>
    <row r="13" spans="2:13" ht="15" x14ac:dyDescent="0.25">
      <c r="B13" s="75">
        <v>8</v>
      </c>
      <c r="C13" s="19" t="s">
        <v>10</v>
      </c>
      <c r="D13" s="30">
        <v>1</v>
      </c>
      <c r="E13" s="30">
        <v>2</v>
      </c>
      <c r="F13" s="30">
        <v>1</v>
      </c>
      <c r="G13" s="30">
        <v>2</v>
      </c>
      <c r="H13" s="30">
        <v>0</v>
      </c>
      <c r="I13" s="30">
        <v>0</v>
      </c>
      <c r="J13" s="30">
        <v>5</v>
      </c>
      <c r="K13" s="30">
        <v>2</v>
      </c>
      <c r="L13" s="9">
        <f t="shared" si="0"/>
        <v>50</v>
      </c>
      <c r="M13" s="9">
        <f t="shared" si="1"/>
        <v>8</v>
      </c>
    </row>
    <row r="14" spans="2:13" ht="15" x14ac:dyDescent="0.25">
      <c r="B14" s="75">
        <v>9</v>
      </c>
      <c r="C14" s="19" t="s">
        <v>15</v>
      </c>
      <c r="D14" s="30">
        <v>2</v>
      </c>
      <c r="E14" s="30">
        <v>0</v>
      </c>
      <c r="F14" s="30">
        <v>1</v>
      </c>
      <c r="G14" s="30">
        <v>1</v>
      </c>
      <c r="H14" s="30">
        <v>1</v>
      </c>
      <c r="I14" s="30">
        <v>1</v>
      </c>
      <c r="J14" s="30">
        <v>3</v>
      </c>
      <c r="K14" s="30">
        <v>0</v>
      </c>
      <c r="L14" s="9">
        <f t="shared" si="0"/>
        <v>40</v>
      </c>
      <c r="M14" s="9">
        <f t="shared" si="1"/>
        <v>7</v>
      </c>
    </row>
    <row r="15" spans="2:13" ht="15" x14ac:dyDescent="0.25">
      <c r="B15" s="75">
        <v>10</v>
      </c>
      <c r="C15" s="19" t="s">
        <v>6</v>
      </c>
      <c r="D15" s="30">
        <v>1</v>
      </c>
      <c r="E15" s="30">
        <v>2</v>
      </c>
      <c r="F15" s="30">
        <v>0</v>
      </c>
      <c r="G15" s="30">
        <v>1</v>
      </c>
      <c r="H15" s="30">
        <v>0</v>
      </c>
      <c r="I15" s="30">
        <v>3</v>
      </c>
      <c r="J15" s="30">
        <v>2</v>
      </c>
      <c r="K15" s="30">
        <v>0</v>
      </c>
      <c r="L15" s="9">
        <f t="shared" si="0"/>
        <v>40</v>
      </c>
      <c r="M15" s="9">
        <f t="shared" si="1"/>
        <v>7</v>
      </c>
    </row>
    <row r="16" spans="2:13" ht="15" x14ac:dyDescent="0.25">
      <c r="B16" s="75">
        <v>11</v>
      </c>
      <c r="C16" s="19" t="s">
        <v>8</v>
      </c>
      <c r="D16" s="30">
        <v>0</v>
      </c>
      <c r="E16" s="30">
        <v>1</v>
      </c>
      <c r="F16" s="30">
        <v>4</v>
      </c>
      <c r="G16" s="30">
        <v>0</v>
      </c>
      <c r="H16" s="30">
        <v>0</v>
      </c>
      <c r="I16" s="30">
        <v>3</v>
      </c>
      <c r="J16" s="30">
        <v>0</v>
      </c>
      <c r="K16" s="30">
        <v>0</v>
      </c>
      <c r="L16" s="9">
        <f t="shared" si="0"/>
        <v>40</v>
      </c>
      <c r="M16" s="9">
        <f t="shared" si="1"/>
        <v>6</v>
      </c>
    </row>
    <row r="17" spans="2:13" ht="15" x14ac:dyDescent="0.25">
      <c r="B17" s="75">
        <v>12</v>
      </c>
      <c r="C17" s="19" t="s">
        <v>26</v>
      </c>
      <c r="D17" s="30">
        <v>2</v>
      </c>
      <c r="E17" s="30">
        <v>0</v>
      </c>
      <c r="F17" s="30">
        <v>1</v>
      </c>
      <c r="G17" s="30">
        <v>0</v>
      </c>
      <c r="H17" s="30">
        <v>2</v>
      </c>
      <c r="I17" s="30">
        <v>0</v>
      </c>
      <c r="J17" s="30">
        <v>2</v>
      </c>
      <c r="K17" s="30">
        <v>2</v>
      </c>
      <c r="L17" s="9">
        <f t="shared" si="0"/>
        <v>36</v>
      </c>
      <c r="M17" s="9">
        <f t="shared" si="1"/>
        <v>7</v>
      </c>
    </row>
    <row r="18" spans="2:13" ht="15" x14ac:dyDescent="0.25">
      <c r="B18" s="75">
        <v>13</v>
      </c>
      <c r="C18" s="19" t="s">
        <v>11</v>
      </c>
      <c r="D18" s="30">
        <v>0</v>
      </c>
      <c r="E18" s="30">
        <v>1</v>
      </c>
      <c r="F18" s="30">
        <v>2</v>
      </c>
      <c r="G18" s="30">
        <v>1</v>
      </c>
      <c r="H18" s="30">
        <v>1</v>
      </c>
      <c r="I18" s="30">
        <v>1</v>
      </c>
      <c r="J18" s="30">
        <v>0</v>
      </c>
      <c r="K18" s="30">
        <v>1</v>
      </c>
      <c r="L18" s="9">
        <f t="shared" si="0"/>
        <v>32</v>
      </c>
      <c r="M18" s="9">
        <f t="shared" si="1"/>
        <v>4</v>
      </c>
    </row>
    <row r="19" spans="2:13" ht="15" x14ac:dyDescent="0.25">
      <c r="B19" s="75">
        <v>14</v>
      </c>
      <c r="C19" s="19" t="s">
        <v>23</v>
      </c>
      <c r="D19" s="30">
        <v>0</v>
      </c>
      <c r="E19" s="30">
        <v>0</v>
      </c>
      <c r="F19" s="30">
        <v>1</v>
      </c>
      <c r="G19" s="30">
        <v>1</v>
      </c>
      <c r="H19" s="30">
        <v>2</v>
      </c>
      <c r="I19" s="30">
        <v>3</v>
      </c>
      <c r="J19" s="30">
        <v>0</v>
      </c>
      <c r="K19" s="30">
        <v>0</v>
      </c>
      <c r="L19" s="9">
        <f t="shared" si="0"/>
        <v>28</v>
      </c>
      <c r="M19" s="9">
        <f t="shared" si="1"/>
        <v>1</v>
      </c>
    </row>
    <row r="20" spans="2:13" ht="15" x14ac:dyDescent="0.25">
      <c r="B20" s="75">
        <v>15</v>
      </c>
      <c r="C20" s="19" t="s">
        <v>5</v>
      </c>
      <c r="D20" s="30">
        <v>0</v>
      </c>
      <c r="E20" s="30">
        <v>0</v>
      </c>
      <c r="F20" s="30">
        <v>2</v>
      </c>
      <c r="G20" s="30">
        <v>1</v>
      </c>
      <c r="H20" s="30">
        <v>0</v>
      </c>
      <c r="I20" s="30">
        <v>2</v>
      </c>
      <c r="J20" s="30">
        <v>0</v>
      </c>
      <c r="K20" s="30">
        <v>1</v>
      </c>
      <c r="L20" s="9">
        <f t="shared" si="0"/>
        <v>24</v>
      </c>
      <c r="M20" s="9">
        <f t="shared" si="1"/>
        <v>2</v>
      </c>
    </row>
    <row r="21" spans="2:13" ht="15" x14ac:dyDescent="0.25">
      <c r="B21" s="75">
        <v>16</v>
      </c>
      <c r="C21" s="19" t="s">
        <v>12</v>
      </c>
      <c r="D21" s="30">
        <v>0</v>
      </c>
      <c r="E21" s="30">
        <v>1</v>
      </c>
      <c r="F21" s="30">
        <v>1</v>
      </c>
      <c r="G21" s="30">
        <v>0</v>
      </c>
      <c r="H21" s="30">
        <v>2</v>
      </c>
      <c r="I21" s="30">
        <v>0</v>
      </c>
      <c r="J21" s="30">
        <v>1</v>
      </c>
      <c r="K21" s="30">
        <v>1</v>
      </c>
      <c r="L21" s="9">
        <f t="shared" si="0"/>
        <v>24</v>
      </c>
      <c r="M21" s="9">
        <f t="shared" si="1"/>
        <v>3</v>
      </c>
    </row>
    <row r="22" spans="2:13" ht="15" x14ac:dyDescent="0.25">
      <c r="B22" s="75">
        <v>17</v>
      </c>
      <c r="C22" s="19" t="s">
        <v>14</v>
      </c>
      <c r="D22" s="30">
        <v>0</v>
      </c>
      <c r="E22" s="30">
        <v>2</v>
      </c>
      <c r="F22" s="30">
        <v>0</v>
      </c>
      <c r="G22" s="30">
        <v>0</v>
      </c>
      <c r="H22" s="30">
        <v>1</v>
      </c>
      <c r="I22" s="30">
        <v>0</v>
      </c>
      <c r="J22" s="30">
        <v>1</v>
      </c>
      <c r="K22" s="30">
        <v>1</v>
      </c>
      <c r="L22" s="9">
        <f t="shared" si="0"/>
        <v>21</v>
      </c>
      <c r="M22" s="9">
        <f t="shared" si="1"/>
        <v>4</v>
      </c>
    </row>
    <row r="23" spans="2:13" ht="15" x14ac:dyDescent="0.25">
      <c r="B23" s="75">
        <v>17</v>
      </c>
      <c r="C23" s="19" t="s">
        <v>61</v>
      </c>
      <c r="D23" s="30">
        <v>0</v>
      </c>
      <c r="E23" s="30">
        <v>1</v>
      </c>
      <c r="F23" s="30">
        <v>1</v>
      </c>
      <c r="G23" s="30">
        <v>0</v>
      </c>
      <c r="H23" s="30">
        <v>0</v>
      </c>
      <c r="I23" s="30">
        <v>2</v>
      </c>
      <c r="J23" s="30">
        <v>0</v>
      </c>
      <c r="K23" s="30">
        <v>2</v>
      </c>
      <c r="L23" s="9">
        <f t="shared" si="0"/>
        <v>21</v>
      </c>
      <c r="M23" s="9">
        <f t="shared" si="1"/>
        <v>3</v>
      </c>
    </row>
    <row r="24" spans="2:13" ht="15" x14ac:dyDescent="0.25">
      <c r="B24" s="75">
        <v>19</v>
      </c>
      <c r="C24" s="19" t="s">
        <v>22</v>
      </c>
      <c r="D24" s="30">
        <v>0</v>
      </c>
      <c r="E24" s="30">
        <v>0</v>
      </c>
      <c r="F24" s="30">
        <v>0</v>
      </c>
      <c r="G24" s="30">
        <v>0</v>
      </c>
      <c r="H24" s="30">
        <v>2</v>
      </c>
      <c r="I24" s="30">
        <v>2</v>
      </c>
      <c r="J24" s="30">
        <v>2</v>
      </c>
      <c r="K24" s="30">
        <v>1</v>
      </c>
      <c r="L24" s="9">
        <f t="shared" si="0"/>
        <v>19</v>
      </c>
      <c r="M24" s="9">
        <f t="shared" si="1"/>
        <v>0</v>
      </c>
    </row>
    <row r="25" spans="2:13" ht="15" x14ac:dyDescent="0.25">
      <c r="B25" s="75">
        <v>19</v>
      </c>
      <c r="C25" s="19" t="s">
        <v>16</v>
      </c>
      <c r="D25" s="30">
        <v>0</v>
      </c>
      <c r="E25" s="30">
        <v>0</v>
      </c>
      <c r="F25" s="30">
        <v>1</v>
      </c>
      <c r="G25" s="30">
        <v>0</v>
      </c>
      <c r="H25" s="30">
        <v>1</v>
      </c>
      <c r="I25" s="30">
        <v>2</v>
      </c>
      <c r="J25" s="30">
        <v>1</v>
      </c>
      <c r="K25" s="30">
        <v>0</v>
      </c>
      <c r="L25" s="9">
        <f t="shared" si="0"/>
        <v>18</v>
      </c>
      <c r="M25" s="9">
        <f t="shared" si="1"/>
        <v>1</v>
      </c>
    </row>
    <row r="26" spans="2:13" ht="15" x14ac:dyDescent="0.25">
      <c r="B26" s="75">
        <v>19</v>
      </c>
      <c r="C26" s="19" t="s">
        <v>25</v>
      </c>
      <c r="D26" s="30">
        <v>0</v>
      </c>
      <c r="E26" s="30">
        <v>0</v>
      </c>
      <c r="F26" s="30">
        <v>1</v>
      </c>
      <c r="G26" s="30">
        <v>1</v>
      </c>
      <c r="H26" s="30">
        <v>1</v>
      </c>
      <c r="I26" s="30">
        <v>0</v>
      </c>
      <c r="J26" s="30">
        <v>0</v>
      </c>
      <c r="K26" s="30">
        <v>0</v>
      </c>
      <c r="L26" s="9">
        <f t="shared" si="0"/>
        <v>15</v>
      </c>
      <c r="M26" s="9">
        <f t="shared" si="1"/>
        <v>1</v>
      </c>
    </row>
    <row r="27" spans="2:13" ht="15" x14ac:dyDescent="0.25">
      <c r="B27" s="75">
        <v>22</v>
      </c>
      <c r="C27" s="19" t="s">
        <v>32</v>
      </c>
      <c r="D27" s="30">
        <v>0</v>
      </c>
      <c r="E27" s="30">
        <v>1</v>
      </c>
      <c r="F27" s="30">
        <v>0</v>
      </c>
      <c r="G27" s="30">
        <v>0</v>
      </c>
      <c r="H27" s="30">
        <v>0</v>
      </c>
      <c r="I27" s="30">
        <v>1</v>
      </c>
      <c r="J27" s="30">
        <v>2</v>
      </c>
      <c r="K27" s="30">
        <v>1</v>
      </c>
      <c r="L27" s="9">
        <f t="shared" si="0"/>
        <v>15</v>
      </c>
      <c r="M27" s="9">
        <f t="shared" si="1"/>
        <v>2</v>
      </c>
    </row>
    <row r="28" spans="2:13" ht="15" x14ac:dyDescent="0.25">
      <c r="B28" s="75">
        <v>23</v>
      </c>
      <c r="C28" s="19" t="s">
        <v>68</v>
      </c>
      <c r="D28" s="30">
        <v>0</v>
      </c>
      <c r="E28" s="30">
        <v>2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9">
        <f t="shared" si="0"/>
        <v>14</v>
      </c>
      <c r="M28" s="9">
        <f t="shared" si="1"/>
        <v>4</v>
      </c>
    </row>
    <row r="29" spans="2:13" ht="15" x14ac:dyDescent="0.25">
      <c r="B29" s="75">
        <v>24</v>
      </c>
      <c r="C29" s="19" t="s">
        <v>17</v>
      </c>
      <c r="D29" s="30">
        <v>1</v>
      </c>
      <c r="E29" s="30">
        <v>0</v>
      </c>
      <c r="F29" s="30">
        <v>0</v>
      </c>
      <c r="G29" s="30">
        <v>0</v>
      </c>
      <c r="H29" s="30">
        <v>0</v>
      </c>
      <c r="I29" s="30">
        <v>1</v>
      </c>
      <c r="J29" s="30">
        <v>1</v>
      </c>
      <c r="K29" s="30">
        <v>0</v>
      </c>
      <c r="L29" s="9">
        <f t="shared" si="0"/>
        <v>13</v>
      </c>
      <c r="M29" s="9">
        <f t="shared" si="1"/>
        <v>3</v>
      </c>
    </row>
    <row r="30" spans="2:13" ht="15" x14ac:dyDescent="0.25">
      <c r="B30" s="75">
        <v>25</v>
      </c>
      <c r="C30" s="19" t="s">
        <v>36</v>
      </c>
      <c r="D30" s="30">
        <v>0</v>
      </c>
      <c r="E30" s="30">
        <v>0</v>
      </c>
      <c r="F30" s="30">
        <v>2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9">
        <f t="shared" si="0"/>
        <v>12</v>
      </c>
      <c r="M30" s="9">
        <f t="shared" si="1"/>
        <v>2</v>
      </c>
    </row>
    <row r="31" spans="2:13" ht="15" x14ac:dyDescent="0.25">
      <c r="B31" s="75">
        <v>25</v>
      </c>
      <c r="C31" s="19" t="s">
        <v>18</v>
      </c>
      <c r="D31" s="30">
        <v>1</v>
      </c>
      <c r="E31" s="30">
        <v>0</v>
      </c>
      <c r="F31" s="30">
        <v>0</v>
      </c>
      <c r="G31" s="30">
        <v>0</v>
      </c>
      <c r="H31" s="30">
        <v>1</v>
      </c>
      <c r="I31" s="30">
        <v>0</v>
      </c>
      <c r="J31" s="30">
        <v>0</v>
      </c>
      <c r="K31" s="30">
        <v>0</v>
      </c>
      <c r="L31" s="9">
        <f t="shared" si="0"/>
        <v>12</v>
      </c>
      <c r="M31" s="9">
        <f t="shared" si="1"/>
        <v>3</v>
      </c>
    </row>
    <row r="32" spans="2:13" ht="15" x14ac:dyDescent="0.25">
      <c r="B32" s="75">
        <v>27</v>
      </c>
      <c r="C32" s="19" t="s">
        <v>20</v>
      </c>
      <c r="D32" s="30">
        <v>0</v>
      </c>
      <c r="E32" s="30">
        <v>1</v>
      </c>
      <c r="F32" s="30">
        <v>0</v>
      </c>
      <c r="G32" s="30">
        <v>0</v>
      </c>
      <c r="H32" s="30">
        <v>1</v>
      </c>
      <c r="I32" s="30">
        <v>0</v>
      </c>
      <c r="J32" s="30">
        <v>0</v>
      </c>
      <c r="K32" s="30">
        <v>0</v>
      </c>
      <c r="L32" s="9">
        <f t="shared" si="0"/>
        <v>11</v>
      </c>
      <c r="M32" s="9">
        <f t="shared" si="1"/>
        <v>2</v>
      </c>
    </row>
    <row r="33" spans="2:13" ht="15" x14ac:dyDescent="0.25">
      <c r="B33" s="75">
        <v>28</v>
      </c>
      <c r="C33" s="19" t="s">
        <v>52</v>
      </c>
      <c r="D33" s="30">
        <v>0</v>
      </c>
      <c r="E33" s="30">
        <v>0</v>
      </c>
      <c r="F33" s="30">
        <v>1</v>
      </c>
      <c r="G33" s="30">
        <v>0</v>
      </c>
      <c r="H33" s="30">
        <v>1</v>
      </c>
      <c r="I33" s="30">
        <v>0</v>
      </c>
      <c r="J33" s="30">
        <v>0</v>
      </c>
      <c r="K33" s="30">
        <v>0</v>
      </c>
      <c r="L33" s="9">
        <f t="shared" si="0"/>
        <v>10</v>
      </c>
      <c r="M33" s="9">
        <f t="shared" si="1"/>
        <v>1</v>
      </c>
    </row>
    <row r="34" spans="2:13" ht="15" x14ac:dyDescent="0.25">
      <c r="B34" s="75">
        <v>29</v>
      </c>
      <c r="C34" s="19" t="s">
        <v>43</v>
      </c>
      <c r="D34" s="30">
        <v>0</v>
      </c>
      <c r="E34" s="30">
        <v>0</v>
      </c>
      <c r="F34" s="30">
        <v>0</v>
      </c>
      <c r="G34" s="30">
        <v>1</v>
      </c>
      <c r="H34" s="30">
        <v>1</v>
      </c>
      <c r="I34" s="30">
        <v>0</v>
      </c>
      <c r="J34" s="30">
        <v>0</v>
      </c>
      <c r="K34" s="30">
        <v>0</v>
      </c>
      <c r="L34" s="9">
        <f t="shared" si="0"/>
        <v>9</v>
      </c>
      <c r="M34" s="9">
        <f t="shared" si="1"/>
        <v>0</v>
      </c>
    </row>
    <row r="35" spans="2:13" ht="15" x14ac:dyDescent="0.25">
      <c r="B35" s="75">
        <v>30</v>
      </c>
      <c r="C35" s="19" t="s">
        <v>21</v>
      </c>
      <c r="D35" s="30">
        <v>0</v>
      </c>
      <c r="E35" s="30">
        <v>0</v>
      </c>
      <c r="F35" s="30">
        <v>0</v>
      </c>
      <c r="G35" s="30">
        <v>1</v>
      </c>
      <c r="H35" s="30">
        <v>0</v>
      </c>
      <c r="I35" s="30">
        <v>1</v>
      </c>
      <c r="J35" s="30">
        <v>0</v>
      </c>
      <c r="K35" s="30">
        <v>0</v>
      </c>
      <c r="L35" s="9">
        <f t="shared" si="0"/>
        <v>8</v>
      </c>
      <c r="M35" s="9">
        <f t="shared" si="1"/>
        <v>0</v>
      </c>
    </row>
    <row r="36" spans="2:13" ht="15" x14ac:dyDescent="0.25">
      <c r="B36" s="75">
        <v>30</v>
      </c>
      <c r="C36" s="19" t="s">
        <v>30</v>
      </c>
      <c r="D36" s="30">
        <v>1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9">
        <f t="shared" si="0"/>
        <v>8</v>
      </c>
      <c r="M36" s="9">
        <f t="shared" si="1"/>
        <v>3</v>
      </c>
    </row>
    <row r="37" spans="2:13" ht="15" x14ac:dyDescent="0.25">
      <c r="B37" s="75">
        <v>30</v>
      </c>
      <c r="C37" s="19" t="s">
        <v>19</v>
      </c>
      <c r="D37" s="30">
        <v>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9">
        <f t="shared" si="0"/>
        <v>8</v>
      </c>
      <c r="M37" s="9">
        <f t="shared" si="1"/>
        <v>3</v>
      </c>
    </row>
    <row r="38" spans="2:13" ht="15" x14ac:dyDescent="0.25">
      <c r="B38" s="75">
        <v>30</v>
      </c>
      <c r="C38" s="19" t="s">
        <v>24</v>
      </c>
      <c r="D38" s="30">
        <v>0</v>
      </c>
      <c r="E38" s="30">
        <v>1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1</v>
      </c>
      <c r="L38" s="9">
        <f t="shared" ref="L38:L69" si="2">(D38*8)+(E38*7)+(F38*6)+(G38*5)+(H38*4)+(I38*3)+(J38*2)+K38</f>
        <v>8</v>
      </c>
      <c r="M38" s="9">
        <f t="shared" ref="M38:M68" si="3">(D38*3)+(E38*2)+F38</f>
        <v>2</v>
      </c>
    </row>
    <row r="39" spans="2:13" ht="15" x14ac:dyDescent="0.25">
      <c r="B39" s="75">
        <v>30</v>
      </c>
      <c r="C39" s="19" t="s">
        <v>31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9">
        <f t="shared" si="2"/>
        <v>8</v>
      </c>
      <c r="M39" s="9">
        <f t="shared" si="3"/>
        <v>3</v>
      </c>
    </row>
    <row r="40" spans="2:13" ht="15" x14ac:dyDescent="0.25">
      <c r="B40" s="75">
        <v>30</v>
      </c>
      <c r="C40" s="19" t="s">
        <v>48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9">
        <f t="shared" si="2"/>
        <v>8</v>
      </c>
      <c r="M40" s="9">
        <f t="shared" si="3"/>
        <v>3</v>
      </c>
    </row>
    <row r="41" spans="2:13" ht="15" x14ac:dyDescent="0.25">
      <c r="B41" s="75">
        <v>30</v>
      </c>
      <c r="C41" s="19" t="s">
        <v>69</v>
      </c>
      <c r="D41" s="30">
        <v>0</v>
      </c>
      <c r="E41" s="30">
        <v>0</v>
      </c>
      <c r="F41" s="30">
        <v>1</v>
      </c>
      <c r="G41" s="30">
        <v>0</v>
      </c>
      <c r="H41" s="30">
        <v>0</v>
      </c>
      <c r="I41" s="30">
        <v>0</v>
      </c>
      <c r="J41" s="30">
        <v>1</v>
      </c>
      <c r="K41" s="30">
        <v>0</v>
      </c>
      <c r="L41" s="9">
        <f t="shared" si="2"/>
        <v>8</v>
      </c>
      <c r="M41" s="9">
        <f t="shared" si="3"/>
        <v>1</v>
      </c>
    </row>
    <row r="42" spans="2:13" ht="15" x14ac:dyDescent="0.25">
      <c r="B42" s="75">
        <v>30</v>
      </c>
      <c r="C42" s="19" t="s">
        <v>50</v>
      </c>
      <c r="D42" s="30">
        <v>0</v>
      </c>
      <c r="E42" s="30">
        <v>1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9">
        <f t="shared" si="2"/>
        <v>7</v>
      </c>
      <c r="M42" s="9">
        <f t="shared" si="3"/>
        <v>2</v>
      </c>
    </row>
    <row r="43" spans="2:13" ht="15" x14ac:dyDescent="0.25">
      <c r="B43" s="75">
        <v>38</v>
      </c>
      <c r="C43" s="19" t="s">
        <v>53</v>
      </c>
      <c r="D43" s="30">
        <v>0</v>
      </c>
      <c r="E43" s="30">
        <v>0</v>
      </c>
      <c r="F43" s="30">
        <v>1</v>
      </c>
      <c r="G43" s="30">
        <v>0</v>
      </c>
      <c r="H43" s="30">
        <v>0</v>
      </c>
      <c r="I43" s="30">
        <v>0</v>
      </c>
      <c r="J43" s="30">
        <v>0</v>
      </c>
      <c r="K43" s="30">
        <v>1</v>
      </c>
      <c r="L43" s="9">
        <f t="shared" si="2"/>
        <v>7</v>
      </c>
      <c r="M43" s="9">
        <f t="shared" si="3"/>
        <v>1</v>
      </c>
    </row>
    <row r="44" spans="2:13" ht="15" x14ac:dyDescent="0.25">
      <c r="B44" s="75">
        <v>38</v>
      </c>
      <c r="C44" s="19" t="s">
        <v>54</v>
      </c>
      <c r="D44" s="30">
        <v>0</v>
      </c>
      <c r="E44" s="30">
        <v>1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7</v>
      </c>
      <c r="M44" s="9">
        <f t="shared" si="3"/>
        <v>2</v>
      </c>
    </row>
    <row r="45" spans="2:13" ht="15" x14ac:dyDescent="0.25">
      <c r="B45" s="75">
        <v>38</v>
      </c>
      <c r="C45" s="19" t="s">
        <v>70</v>
      </c>
      <c r="D45" s="30">
        <v>0</v>
      </c>
      <c r="E45" s="30">
        <v>0</v>
      </c>
      <c r="F45" s="30">
        <v>1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6</v>
      </c>
      <c r="M45" s="9">
        <f t="shared" si="3"/>
        <v>1</v>
      </c>
    </row>
    <row r="46" spans="2:13" ht="15" x14ac:dyDescent="0.25">
      <c r="B46" s="75">
        <v>41</v>
      </c>
      <c r="C46" s="19" t="s">
        <v>71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1</v>
      </c>
      <c r="J46" s="30">
        <v>0</v>
      </c>
      <c r="K46" s="30">
        <v>2</v>
      </c>
      <c r="L46" s="9">
        <f t="shared" si="2"/>
        <v>5</v>
      </c>
      <c r="M46" s="9">
        <f t="shared" si="3"/>
        <v>0</v>
      </c>
    </row>
    <row r="47" spans="2:13" ht="15" x14ac:dyDescent="0.25">
      <c r="B47" s="75">
        <v>41</v>
      </c>
      <c r="C47" s="19" t="s">
        <v>57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</v>
      </c>
      <c r="J47" s="30">
        <v>1</v>
      </c>
      <c r="K47" s="30">
        <v>0</v>
      </c>
      <c r="L47" s="9">
        <f t="shared" si="2"/>
        <v>5</v>
      </c>
      <c r="M47" s="9">
        <f t="shared" si="3"/>
        <v>0</v>
      </c>
    </row>
    <row r="48" spans="2:13" ht="15" x14ac:dyDescent="0.25">
      <c r="B48" s="75">
        <v>43</v>
      </c>
      <c r="C48" s="19" t="s">
        <v>72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5</v>
      </c>
      <c r="M48" s="9">
        <f t="shared" si="3"/>
        <v>0</v>
      </c>
    </row>
    <row r="49" spans="2:13" ht="15" x14ac:dyDescent="0.25">
      <c r="B49" s="75">
        <v>43</v>
      </c>
      <c r="C49" s="19" t="s">
        <v>13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5</v>
      </c>
      <c r="M49" s="9">
        <f t="shared" si="3"/>
        <v>0</v>
      </c>
    </row>
    <row r="50" spans="2:13" ht="15" x14ac:dyDescent="0.25">
      <c r="B50" s="75">
        <v>43</v>
      </c>
      <c r="C50" s="19" t="s">
        <v>64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1</v>
      </c>
      <c r="J50" s="30">
        <v>0</v>
      </c>
      <c r="K50" s="30">
        <v>2</v>
      </c>
      <c r="L50" s="9">
        <f t="shared" si="2"/>
        <v>5</v>
      </c>
      <c r="M50" s="9">
        <f t="shared" si="3"/>
        <v>0</v>
      </c>
    </row>
    <row r="51" spans="2:13" ht="15" x14ac:dyDescent="0.25">
      <c r="B51" s="75">
        <v>43</v>
      </c>
      <c r="C51" s="19" t="s">
        <v>38</v>
      </c>
      <c r="D51" s="30">
        <v>0</v>
      </c>
      <c r="E51" s="30">
        <v>0</v>
      </c>
      <c r="F51" s="30">
        <v>0</v>
      </c>
      <c r="G51" s="30">
        <v>0</v>
      </c>
      <c r="H51" s="30">
        <v>1</v>
      </c>
      <c r="I51" s="30">
        <v>0</v>
      </c>
      <c r="J51" s="30">
        <v>0</v>
      </c>
      <c r="K51" s="30">
        <v>0</v>
      </c>
      <c r="L51" s="9">
        <f t="shared" si="2"/>
        <v>4</v>
      </c>
      <c r="M51" s="9">
        <f t="shared" si="3"/>
        <v>0</v>
      </c>
    </row>
    <row r="52" spans="2:13" ht="15" x14ac:dyDescent="0.25">
      <c r="B52" s="75">
        <v>43</v>
      </c>
      <c r="C52" s="19" t="s">
        <v>73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1</v>
      </c>
      <c r="J52" s="30">
        <v>0</v>
      </c>
      <c r="K52" s="30">
        <v>0</v>
      </c>
      <c r="L52" s="9">
        <f t="shared" si="2"/>
        <v>3</v>
      </c>
      <c r="M52" s="9">
        <f t="shared" si="3"/>
        <v>0</v>
      </c>
    </row>
    <row r="53" spans="2:13" ht="15" x14ac:dyDescent="0.25">
      <c r="B53" s="75">
        <v>48</v>
      </c>
      <c r="C53" s="19" t="s">
        <v>29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1</v>
      </c>
      <c r="J53" s="30">
        <v>0</v>
      </c>
      <c r="K53" s="30">
        <v>0</v>
      </c>
      <c r="L53" s="9">
        <f t="shared" si="2"/>
        <v>3</v>
      </c>
      <c r="M53" s="9">
        <f t="shared" si="3"/>
        <v>0</v>
      </c>
    </row>
    <row r="54" spans="2:13" ht="15" x14ac:dyDescent="0.25">
      <c r="B54" s="75">
        <v>48</v>
      </c>
      <c r="C54" s="19" t="s">
        <v>42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9">
        <f t="shared" si="2"/>
        <v>3</v>
      </c>
      <c r="M54" s="9">
        <f t="shared" si="3"/>
        <v>0</v>
      </c>
    </row>
    <row r="55" spans="2:13" ht="15" x14ac:dyDescent="0.25">
      <c r="B55" s="75">
        <v>50</v>
      </c>
      <c r="C55" s="19" t="s">
        <v>67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1</v>
      </c>
      <c r="K55" s="30">
        <v>1</v>
      </c>
      <c r="L55" s="9">
        <f t="shared" si="2"/>
        <v>3</v>
      </c>
      <c r="M55" s="9">
        <f t="shared" si="3"/>
        <v>0</v>
      </c>
    </row>
    <row r="56" spans="2:13" ht="15" x14ac:dyDescent="0.25">
      <c r="B56" s="75">
        <v>50</v>
      </c>
      <c r="C56" s="19" t="s">
        <v>60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30">
        <v>0</v>
      </c>
      <c r="L56" s="9">
        <f t="shared" si="2"/>
        <v>3</v>
      </c>
      <c r="M56" s="9">
        <f t="shared" si="3"/>
        <v>0</v>
      </c>
    </row>
    <row r="57" spans="2:13" ht="15" x14ac:dyDescent="0.25">
      <c r="B57" s="75">
        <v>50</v>
      </c>
      <c r="C57" s="19" t="s">
        <v>41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1</v>
      </c>
      <c r="K57" s="30">
        <v>0</v>
      </c>
      <c r="L57" s="9">
        <f t="shared" si="2"/>
        <v>2</v>
      </c>
      <c r="M57" s="9">
        <f t="shared" si="3"/>
        <v>0</v>
      </c>
    </row>
    <row r="58" spans="2:13" ht="15" x14ac:dyDescent="0.25">
      <c r="B58" s="75">
        <v>53</v>
      </c>
      <c r="C58" s="19" t="s">
        <v>35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1</v>
      </c>
      <c r="K58" s="30">
        <v>0</v>
      </c>
      <c r="L58" s="9">
        <f t="shared" si="2"/>
        <v>2</v>
      </c>
      <c r="M58" s="9">
        <f t="shared" si="3"/>
        <v>0</v>
      </c>
    </row>
    <row r="59" spans="2:13" ht="15" x14ac:dyDescent="0.25">
      <c r="B59" s="75">
        <v>53</v>
      </c>
      <c r="C59" s="19" t="s">
        <v>74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1</v>
      </c>
      <c r="K59" s="30">
        <v>0</v>
      </c>
      <c r="L59" s="9">
        <f t="shared" si="2"/>
        <v>2</v>
      </c>
      <c r="M59" s="9">
        <f t="shared" si="3"/>
        <v>0</v>
      </c>
    </row>
    <row r="60" spans="2:13" ht="15" x14ac:dyDescent="0.25">
      <c r="B60" s="75">
        <v>53</v>
      </c>
      <c r="C60" s="19" t="s">
        <v>75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1</v>
      </c>
      <c r="K60" s="30">
        <v>0</v>
      </c>
      <c r="L60" s="9">
        <f t="shared" si="2"/>
        <v>2</v>
      </c>
      <c r="M60" s="9">
        <f t="shared" si="3"/>
        <v>0</v>
      </c>
    </row>
    <row r="61" spans="2:13" ht="15" x14ac:dyDescent="0.25">
      <c r="B61" s="75">
        <v>53</v>
      </c>
      <c r="C61" s="19" t="s">
        <v>62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1</v>
      </c>
      <c r="K61" s="30">
        <v>0</v>
      </c>
      <c r="L61" s="9">
        <f t="shared" si="2"/>
        <v>2</v>
      </c>
      <c r="M61" s="9">
        <f t="shared" si="3"/>
        <v>0</v>
      </c>
    </row>
    <row r="62" spans="2:13" ht="15" x14ac:dyDescent="0.25">
      <c r="B62" s="75">
        <v>53</v>
      </c>
      <c r="C62" s="19" t="s">
        <v>63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1</v>
      </c>
      <c r="K62" s="30">
        <v>0</v>
      </c>
      <c r="L62" s="9">
        <f t="shared" si="2"/>
        <v>2</v>
      </c>
      <c r="M62" s="9">
        <f t="shared" si="3"/>
        <v>0</v>
      </c>
    </row>
    <row r="63" spans="2:13" ht="15" x14ac:dyDescent="0.25">
      <c r="B63" s="75">
        <v>58</v>
      </c>
      <c r="C63" s="19" t="s">
        <v>34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1</v>
      </c>
      <c r="L63" s="9">
        <f t="shared" si="2"/>
        <v>1</v>
      </c>
      <c r="M63" s="9">
        <f t="shared" si="3"/>
        <v>0</v>
      </c>
    </row>
    <row r="64" spans="2:13" ht="15" x14ac:dyDescent="0.25">
      <c r="B64" s="75">
        <v>58</v>
      </c>
      <c r="C64" s="19" t="s">
        <v>76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1</v>
      </c>
      <c r="L64" s="9">
        <f t="shared" si="2"/>
        <v>1</v>
      </c>
      <c r="M64" s="9">
        <f t="shared" si="3"/>
        <v>0</v>
      </c>
    </row>
    <row r="65" spans="2:13" ht="15" x14ac:dyDescent="0.25">
      <c r="B65" s="75">
        <v>58</v>
      </c>
      <c r="C65" s="19" t="s">
        <v>40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9">
        <f t="shared" si="2"/>
        <v>1</v>
      </c>
      <c r="M65" s="9">
        <f t="shared" si="3"/>
        <v>0</v>
      </c>
    </row>
    <row r="66" spans="2:13" ht="15" x14ac:dyDescent="0.25">
      <c r="B66" s="75">
        <v>58</v>
      </c>
      <c r="C66" s="19" t="s">
        <v>27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9">
        <f t="shared" si="2"/>
        <v>1</v>
      </c>
      <c r="M66" s="9">
        <f t="shared" si="3"/>
        <v>0</v>
      </c>
    </row>
    <row r="67" spans="2:13" ht="15" x14ac:dyDescent="0.25">
      <c r="B67" s="75">
        <v>62</v>
      </c>
      <c r="C67" s="19" t="s">
        <v>65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1</v>
      </c>
      <c r="L67" s="9">
        <f t="shared" si="2"/>
        <v>1</v>
      </c>
      <c r="M67" s="9">
        <f t="shared" si="3"/>
        <v>0</v>
      </c>
    </row>
    <row r="68" spans="2:13" ht="15" x14ac:dyDescent="0.25">
      <c r="B68" s="75">
        <v>62</v>
      </c>
      <c r="C68" s="19" t="s">
        <v>66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1</v>
      </c>
      <c r="L68" s="9">
        <f t="shared" si="2"/>
        <v>1</v>
      </c>
      <c r="M68" s="9">
        <f t="shared" si="3"/>
        <v>0</v>
      </c>
    </row>
    <row r="69" spans="2:13" x14ac:dyDescent="0.2">
      <c r="D69" s="32">
        <f>SUM(D6:D68)</f>
        <v>44</v>
      </c>
      <c r="E69" s="32">
        <f t="shared" ref="E69:K69" si="4">SUM(E6:E68)</f>
        <v>44</v>
      </c>
      <c r="F69" s="32">
        <f t="shared" si="4"/>
        <v>45</v>
      </c>
      <c r="G69" s="32">
        <f t="shared" si="4"/>
        <v>43</v>
      </c>
      <c r="H69" s="32">
        <f t="shared" si="4"/>
        <v>45</v>
      </c>
      <c r="I69" s="32">
        <f t="shared" si="4"/>
        <v>44</v>
      </c>
      <c r="J69" s="32">
        <f t="shared" si="4"/>
        <v>46</v>
      </c>
      <c r="K69" s="32">
        <f t="shared" si="4"/>
        <v>46</v>
      </c>
      <c r="L69" s="32">
        <f>SUM(L6:L68)</f>
        <v>1595</v>
      </c>
      <c r="M69" s="32">
        <f>SUM(M6:M68)</f>
        <v>265</v>
      </c>
    </row>
    <row r="71" spans="2:13" ht="15" x14ac:dyDescent="0.25">
      <c r="B71" s="11" t="s">
        <v>163</v>
      </c>
      <c r="C71" s="46" t="s">
        <v>164</v>
      </c>
    </row>
  </sheetData>
  <mergeCells count="1">
    <mergeCell ref="B3:M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M7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3" spans="2:13" ht="18.75" x14ac:dyDescent="0.3">
      <c r="B3" s="112" t="s">
        <v>162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2:13" ht="15" x14ac:dyDescent="0.25">
      <c r="B4" s="27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31.5" x14ac:dyDescent="0.2">
      <c r="B5" s="93" t="s">
        <v>127</v>
      </c>
      <c r="C5" s="94" t="s">
        <v>126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6" t="s">
        <v>160</v>
      </c>
      <c r="M5" s="96" t="s">
        <v>161</v>
      </c>
    </row>
    <row r="6" spans="2:13" ht="15" x14ac:dyDescent="0.25">
      <c r="B6" s="75">
        <v>1</v>
      </c>
      <c r="C6" s="19" t="s">
        <v>0</v>
      </c>
      <c r="D6" s="30">
        <v>9</v>
      </c>
      <c r="E6" s="30">
        <v>12</v>
      </c>
      <c r="F6" s="30">
        <v>7</v>
      </c>
      <c r="G6" s="30">
        <v>9</v>
      </c>
      <c r="H6" s="30">
        <v>8</v>
      </c>
      <c r="I6" s="30">
        <v>5</v>
      </c>
      <c r="J6" s="30">
        <v>3</v>
      </c>
      <c r="K6" s="30">
        <v>2</v>
      </c>
      <c r="L6" s="9">
        <f t="shared" ref="L6:L37" si="0">(D6*8)+(E6*7)+(F6*6)+(G6*5)+(H6*4)+(I6*3)+(J6*2)+K6</f>
        <v>298</v>
      </c>
      <c r="M6" s="9">
        <f t="shared" ref="M6:M37" si="1">(D6*3)+(E6*2)+F6</f>
        <v>58</v>
      </c>
    </row>
    <row r="7" spans="2:13" ht="15" x14ac:dyDescent="0.25">
      <c r="B7" s="75">
        <v>2</v>
      </c>
      <c r="C7" s="19" t="s">
        <v>9</v>
      </c>
      <c r="D7" s="30">
        <v>6</v>
      </c>
      <c r="E7" s="30">
        <v>3</v>
      </c>
      <c r="F7" s="30">
        <v>5</v>
      </c>
      <c r="G7" s="30">
        <v>2</v>
      </c>
      <c r="H7" s="30">
        <v>4</v>
      </c>
      <c r="I7" s="30">
        <v>2</v>
      </c>
      <c r="J7" s="30">
        <v>0</v>
      </c>
      <c r="K7" s="30">
        <v>4</v>
      </c>
      <c r="L7" s="9">
        <f t="shared" si="0"/>
        <v>135</v>
      </c>
      <c r="M7" s="9">
        <f t="shared" si="1"/>
        <v>29</v>
      </c>
    </row>
    <row r="8" spans="2:13" ht="15" x14ac:dyDescent="0.25">
      <c r="B8" s="75">
        <v>3</v>
      </c>
      <c r="C8" s="19" t="s">
        <v>1</v>
      </c>
      <c r="D8" s="30">
        <v>2</v>
      </c>
      <c r="E8" s="30">
        <v>4</v>
      </c>
      <c r="F8" s="30">
        <v>5</v>
      </c>
      <c r="G8" s="30">
        <v>4</v>
      </c>
      <c r="H8" s="30">
        <v>3</v>
      </c>
      <c r="I8" s="30">
        <v>1</v>
      </c>
      <c r="J8" s="30">
        <v>2</v>
      </c>
      <c r="K8" s="30">
        <v>0</v>
      </c>
      <c r="L8" s="9">
        <f t="shared" si="0"/>
        <v>113</v>
      </c>
      <c r="M8" s="9">
        <f t="shared" si="1"/>
        <v>19</v>
      </c>
    </row>
    <row r="9" spans="2:13" ht="15" x14ac:dyDescent="0.25">
      <c r="B9" s="75">
        <v>4</v>
      </c>
      <c r="C9" s="19" t="s">
        <v>2</v>
      </c>
      <c r="D9" s="30">
        <v>4</v>
      </c>
      <c r="E9" s="30">
        <v>4</v>
      </c>
      <c r="F9" s="30">
        <v>4</v>
      </c>
      <c r="G9" s="30">
        <v>2</v>
      </c>
      <c r="H9" s="30">
        <v>1</v>
      </c>
      <c r="I9" s="30">
        <v>1</v>
      </c>
      <c r="J9" s="30">
        <v>2</v>
      </c>
      <c r="K9" s="30">
        <v>2</v>
      </c>
      <c r="L9" s="9">
        <f t="shared" si="0"/>
        <v>107</v>
      </c>
      <c r="M9" s="9">
        <f t="shared" si="1"/>
        <v>24</v>
      </c>
    </row>
    <row r="10" spans="2:13" ht="15" x14ac:dyDescent="0.25">
      <c r="B10" s="75">
        <v>5</v>
      </c>
      <c r="C10" s="19" t="s">
        <v>3</v>
      </c>
      <c r="D10" s="30">
        <v>1</v>
      </c>
      <c r="E10" s="30">
        <v>4</v>
      </c>
      <c r="F10" s="30">
        <v>3</v>
      </c>
      <c r="G10" s="30">
        <v>2</v>
      </c>
      <c r="H10" s="30">
        <v>4</v>
      </c>
      <c r="I10" s="30">
        <v>4</v>
      </c>
      <c r="J10" s="30">
        <v>1</v>
      </c>
      <c r="K10" s="30">
        <v>2</v>
      </c>
      <c r="L10" s="9">
        <f t="shared" si="0"/>
        <v>96</v>
      </c>
      <c r="M10" s="9">
        <f t="shared" si="1"/>
        <v>14</v>
      </c>
    </row>
    <row r="11" spans="2:13" ht="15" x14ac:dyDescent="0.25">
      <c r="B11" s="75">
        <v>6</v>
      </c>
      <c r="C11" s="19" t="s">
        <v>7</v>
      </c>
      <c r="D11" s="30">
        <v>3</v>
      </c>
      <c r="E11" s="30">
        <v>1</v>
      </c>
      <c r="F11" s="30">
        <v>3</v>
      </c>
      <c r="G11" s="30">
        <v>3</v>
      </c>
      <c r="H11" s="30">
        <v>4</v>
      </c>
      <c r="I11" s="30">
        <v>3</v>
      </c>
      <c r="J11" s="30">
        <v>0</v>
      </c>
      <c r="K11" s="30">
        <v>1</v>
      </c>
      <c r="L11" s="9">
        <f t="shared" si="0"/>
        <v>90</v>
      </c>
      <c r="M11" s="9">
        <f t="shared" si="1"/>
        <v>14</v>
      </c>
    </row>
    <row r="12" spans="2:13" ht="15" x14ac:dyDescent="0.25">
      <c r="B12" s="75">
        <v>7</v>
      </c>
      <c r="C12" s="19" t="s">
        <v>4</v>
      </c>
      <c r="D12" s="30">
        <v>4</v>
      </c>
      <c r="E12" s="30">
        <v>1</v>
      </c>
      <c r="F12" s="30">
        <v>1</v>
      </c>
      <c r="G12" s="30">
        <v>3</v>
      </c>
      <c r="H12" s="30">
        <v>3</v>
      </c>
      <c r="I12" s="30">
        <v>2</v>
      </c>
      <c r="J12" s="30">
        <v>2</v>
      </c>
      <c r="K12" s="30">
        <v>3</v>
      </c>
      <c r="L12" s="9">
        <f t="shared" si="0"/>
        <v>85</v>
      </c>
      <c r="M12" s="9">
        <f t="shared" si="1"/>
        <v>15</v>
      </c>
    </row>
    <row r="13" spans="2:13" ht="15" x14ac:dyDescent="0.25">
      <c r="B13" s="75">
        <v>8</v>
      </c>
      <c r="C13" s="19" t="s">
        <v>5</v>
      </c>
      <c r="D13" s="30">
        <v>0</v>
      </c>
      <c r="E13" s="30">
        <v>1</v>
      </c>
      <c r="F13" s="30">
        <v>1</v>
      </c>
      <c r="G13" s="30">
        <v>2</v>
      </c>
      <c r="H13" s="30">
        <v>1</v>
      </c>
      <c r="I13" s="30">
        <v>2</v>
      </c>
      <c r="J13" s="30">
        <v>0</v>
      </c>
      <c r="K13" s="30">
        <v>0</v>
      </c>
      <c r="L13" s="9">
        <f t="shared" si="0"/>
        <v>33</v>
      </c>
      <c r="M13" s="9">
        <f t="shared" si="1"/>
        <v>3</v>
      </c>
    </row>
    <row r="14" spans="2:13" ht="15" x14ac:dyDescent="0.25">
      <c r="B14" s="75">
        <v>9</v>
      </c>
      <c r="C14" s="19" t="s">
        <v>15</v>
      </c>
      <c r="D14" s="30">
        <v>0</v>
      </c>
      <c r="E14" s="30">
        <v>1</v>
      </c>
      <c r="F14" s="30">
        <v>2</v>
      </c>
      <c r="G14" s="30">
        <v>4</v>
      </c>
      <c r="H14" s="30">
        <v>1</v>
      </c>
      <c r="I14" s="30">
        <v>0</v>
      </c>
      <c r="J14" s="30">
        <v>2</v>
      </c>
      <c r="K14" s="30">
        <v>0</v>
      </c>
      <c r="L14" s="9">
        <f t="shared" si="0"/>
        <v>47</v>
      </c>
      <c r="M14" s="9">
        <f t="shared" si="1"/>
        <v>4</v>
      </c>
    </row>
    <row r="15" spans="2:13" ht="15" x14ac:dyDescent="0.25">
      <c r="B15" s="75">
        <v>10</v>
      </c>
      <c r="C15" s="19" t="s">
        <v>10</v>
      </c>
      <c r="D15" s="30">
        <v>1</v>
      </c>
      <c r="E15" s="30">
        <v>1</v>
      </c>
      <c r="F15" s="30">
        <v>1</v>
      </c>
      <c r="G15" s="30">
        <v>0</v>
      </c>
      <c r="H15" s="30">
        <v>1</v>
      </c>
      <c r="I15" s="30">
        <v>4</v>
      </c>
      <c r="J15" s="30">
        <v>1</v>
      </c>
      <c r="K15" s="30">
        <v>1</v>
      </c>
      <c r="L15" s="9">
        <f t="shared" si="0"/>
        <v>40</v>
      </c>
      <c r="M15" s="9">
        <f t="shared" si="1"/>
        <v>6</v>
      </c>
    </row>
    <row r="16" spans="2:13" ht="15" x14ac:dyDescent="0.25">
      <c r="B16" s="75">
        <v>11</v>
      </c>
      <c r="C16" s="19" t="s">
        <v>17</v>
      </c>
      <c r="D16" s="30">
        <v>1</v>
      </c>
      <c r="E16" s="30">
        <v>1</v>
      </c>
      <c r="F16" s="30">
        <v>2</v>
      </c>
      <c r="G16" s="30">
        <v>0</v>
      </c>
      <c r="H16" s="30">
        <v>0</v>
      </c>
      <c r="I16" s="30">
        <v>2</v>
      </c>
      <c r="J16" s="30">
        <v>1</v>
      </c>
      <c r="K16" s="30">
        <v>1</v>
      </c>
      <c r="L16" s="9">
        <f t="shared" si="0"/>
        <v>36</v>
      </c>
      <c r="M16" s="9">
        <f t="shared" si="1"/>
        <v>7</v>
      </c>
    </row>
    <row r="17" spans="2:13" ht="15" x14ac:dyDescent="0.25">
      <c r="B17" s="75">
        <v>12</v>
      </c>
      <c r="C17" s="19" t="s">
        <v>26</v>
      </c>
      <c r="D17" s="30">
        <v>1</v>
      </c>
      <c r="E17" s="30">
        <v>0</v>
      </c>
      <c r="F17" s="30">
        <v>1</v>
      </c>
      <c r="G17" s="30">
        <v>1</v>
      </c>
      <c r="H17" s="30">
        <v>0</v>
      </c>
      <c r="I17" s="30">
        <v>2</v>
      </c>
      <c r="J17" s="30">
        <v>2</v>
      </c>
      <c r="K17" s="30">
        <v>1</v>
      </c>
      <c r="L17" s="9">
        <f t="shared" si="0"/>
        <v>30</v>
      </c>
      <c r="M17" s="9">
        <f t="shared" si="1"/>
        <v>4</v>
      </c>
    </row>
    <row r="18" spans="2:13" ht="15" x14ac:dyDescent="0.25">
      <c r="B18" s="75">
        <v>13</v>
      </c>
      <c r="C18" s="19" t="s">
        <v>14</v>
      </c>
      <c r="D18" s="30">
        <v>1</v>
      </c>
      <c r="E18" s="30">
        <v>1</v>
      </c>
      <c r="F18" s="30">
        <v>0</v>
      </c>
      <c r="G18" s="30">
        <v>0</v>
      </c>
      <c r="H18" s="30">
        <v>0</v>
      </c>
      <c r="I18" s="30">
        <v>1</v>
      </c>
      <c r="J18" s="30">
        <v>0</v>
      </c>
      <c r="K18" s="30">
        <v>1</v>
      </c>
      <c r="L18" s="9">
        <f t="shared" si="0"/>
        <v>19</v>
      </c>
      <c r="M18" s="9">
        <f t="shared" si="1"/>
        <v>5</v>
      </c>
    </row>
    <row r="19" spans="2:13" ht="15" x14ac:dyDescent="0.25">
      <c r="B19" s="75">
        <v>14</v>
      </c>
      <c r="C19" s="19" t="s">
        <v>11</v>
      </c>
      <c r="D19" s="30">
        <v>0</v>
      </c>
      <c r="E19" s="30">
        <v>1</v>
      </c>
      <c r="F19" s="30">
        <v>2</v>
      </c>
      <c r="G19" s="30">
        <v>0</v>
      </c>
      <c r="H19" s="30">
        <v>0</v>
      </c>
      <c r="I19" s="30">
        <v>2</v>
      </c>
      <c r="J19" s="30">
        <v>0</v>
      </c>
      <c r="K19" s="30">
        <v>1</v>
      </c>
      <c r="L19" s="9">
        <f t="shared" si="0"/>
        <v>26</v>
      </c>
      <c r="M19" s="9">
        <f t="shared" si="1"/>
        <v>4</v>
      </c>
    </row>
    <row r="20" spans="2:13" ht="15" x14ac:dyDescent="0.25">
      <c r="B20" s="75">
        <v>15</v>
      </c>
      <c r="C20" s="19" t="s">
        <v>6</v>
      </c>
      <c r="D20" s="30">
        <v>1</v>
      </c>
      <c r="E20" s="30">
        <v>1</v>
      </c>
      <c r="F20" s="30">
        <v>0</v>
      </c>
      <c r="G20" s="30">
        <v>0</v>
      </c>
      <c r="H20" s="30">
        <v>1</v>
      </c>
      <c r="I20" s="30">
        <v>0</v>
      </c>
      <c r="J20" s="30">
        <v>1</v>
      </c>
      <c r="K20" s="30">
        <v>0</v>
      </c>
      <c r="L20" s="9">
        <f t="shared" si="0"/>
        <v>21</v>
      </c>
      <c r="M20" s="9">
        <f t="shared" si="1"/>
        <v>5</v>
      </c>
    </row>
    <row r="21" spans="2:13" ht="15" x14ac:dyDescent="0.25">
      <c r="B21" s="75">
        <v>15</v>
      </c>
      <c r="C21" s="19" t="s">
        <v>8</v>
      </c>
      <c r="D21" s="30">
        <v>0</v>
      </c>
      <c r="E21" s="30">
        <v>0</v>
      </c>
      <c r="F21" s="30">
        <v>1</v>
      </c>
      <c r="G21" s="30">
        <v>0</v>
      </c>
      <c r="H21" s="30">
        <v>2</v>
      </c>
      <c r="I21" s="30">
        <v>1</v>
      </c>
      <c r="J21" s="30">
        <v>2</v>
      </c>
      <c r="K21" s="30">
        <v>1</v>
      </c>
      <c r="L21" s="9">
        <f t="shared" si="0"/>
        <v>22</v>
      </c>
      <c r="M21" s="9">
        <f t="shared" si="1"/>
        <v>1</v>
      </c>
    </row>
    <row r="22" spans="2:13" ht="15" x14ac:dyDescent="0.25">
      <c r="B22" s="75">
        <v>17</v>
      </c>
      <c r="C22" s="19" t="s">
        <v>37</v>
      </c>
      <c r="D22" s="30">
        <v>1</v>
      </c>
      <c r="E22" s="30">
        <v>1</v>
      </c>
      <c r="F22" s="30">
        <v>0</v>
      </c>
      <c r="G22" s="30">
        <v>0</v>
      </c>
      <c r="H22" s="30">
        <v>1</v>
      </c>
      <c r="I22" s="30">
        <v>0</v>
      </c>
      <c r="J22" s="30">
        <v>0</v>
      </c>
      <c r="K22" s="30">
        <v>1</v>
      </c>
      <c r="L22" s="9">
        <f t="shared" si="0"/>
        <v>20</v>
      </c>
      <c r="M22" s="9">
        <f t="shared" si="1"/>
        <v>5</v>
      </c>
    </row>
    <row r="23" spans="2:13" ht="15" x14ac:dyDescent="0.25">
      <c r="B23" s="75">
        <v>18</v>
      </c>
      <c r="C23" s="19" t="s">
        <v>21</v>
      </c>
      <c r="D23" s="30">
        <v>1</v>
      </c>
      <c r="E23" s="30">
        <v>0</v>
      </c>
      <c r="F23" s="30">
        <v>0</v>
      </c>
      <c r="G23" s="30">
        <v>1</v>
      </c>
      <c r="H23" s="30">
        <v>1</v>
      </c>
      <c r="I23" s="30">
        <v>0</v>
      </c>
      <c r="J23" s="30">
        <v>1</v>
      </c>
      <c r="K23" s="30">
        <v>0</v>
      </c>
      <c r="L23" s="9">
        <f t="shared" si="0"/>
        <v>19</v>
      </c>
      <c r="M23" s="9">
        <f t="shared" si="1"/>
        <v>3</v>
      </c>
    </row>
    <row r="24" spans="2:13" ht="15" x14ac:dyDescent="0.25">
      <c r="B24" s="75">
        <v>18</v>
      </c>
      <c r="C24" s="19" t="s">
        <v>43</v>
      </c>
      <c r="D24" s="30">
        <v>0</v>
      </c>
      <c r="E24" s="30">
        <v>0</v>
      </c>
      <c r="F24" s="30">
        <v>0</v>
      </c>
      <c r="G24" s="30">
        <v>1</v>
      </c>
      <c r="H24" s="30">
        <v>2</v>
      </c>
      <c r="I24" s="30">
        <v>2</v>
      </c>
      <c r="J24" s="30">
        <v>0</v>
      </c>
      <c r="K24" s="30">
        <v>0</v>
      </c>
      <c r="L24" s="9">
        <f t="shared" si="0"/>
        <v>19</v>
      </c>
      <c r="M24" s="9">
        <f t="shared" si="1"/>
        <v>0</v>
      </c>
    </row>
    <row r="25" spans="2:13" ht="15" x14ac:dyDescent="0.25">
      <c r="B25" s="75">
        <v>20</v>
      </c>
      <c r="C25" s="19" t="s">
        <v>16</v>
      </c>
      <c r="D25" s="30">
        <v>0</v>
      </c>
      <c r="E25" s="30">
        <v>1</v>
      </c>
      <c r="F25" s="30">
        <v>0</v>
      </c>
      <c r="G25" s="30">
        <v>1</v>
      </c>
      <c r="H25" s="30">
        <v>0</v>
      </c>
      <c r="I25" s="30">
        <v>0</v>
      </c>
      <c r="J25" s="30">
        <v>1</v>
      </c>
      <c r="K25" s="30">
        <v>3</v>
      </c>
      <c r="L25" s="9">
        <f t="shared" si="0"/>
        <v>17</v>
      </c>
      <c r="M25" s="9">
        <f t="shared" si="1"/>
        <v>2</v>
      </c>
    </row>
    <row r="26" spans="2:13" ht="15" x14ac:dyDescent="0.25">
      <c r="B26" s="75">
        <v>21</v>
      </c>
      <c r="C26" s="19" t="s">
        <v>52</v>
      </c>
      <c r="D26" s="30">
        <v>1</v>
      </c>
      <c r="E26" s="30">
        <v>1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9">
        <f t="shared" si="0"/>
        <v>15</v>
      </c>
      <c r="M26" s="9">
        <f t="shared" si="1"/>
        <v>5</v>
      </c>
    </row>
    <row r="27" spans="2:13" ht="15" x14ac:dyDescent="0.25">
      <c r="B27" s="75">
        <v>21</v>
      </c>
      <c r="C27" s="19" t="s">
        <v>32</v>
      </c>
      <c r="D27" s="30">
        <v>0</v>
      </c>
      <c r="E27" s="30">
        <v>0</v>
      </c>
      <c r="F27" s="30">
        <v>1</v>
      </c>
      <c r="G27" s="30">
        <v>1</v>
      </c>
      <c r="H27" s="30">
        <v>0</v>
      </c>
      <c r="I27" s="30">
        <v>0</v>
      </c>
      <c r="J27" s="30">
        <v>0</v>
      </c>
      <c r="K27" s="30">
        <v>2</v>
      </c>
      <c r="L27" s="9">
        <f t="shared" si="0"/>
        <v>13</v>
      </c>
      <c r="M27" s="9">
        <f t="shared" si="1"/>
        <v>1</v>
      </c>
    </row>
    <row r="28" spans="2:13" ht="15" x14ac:dyDescent="0.25">
      <c r="B28" s="75">
        <v>23</v>
      </c>
      <c r="C28" s="19" t="s">
        <v>23</v>
      </c>
      <c r="D28" s="30">
        <v>0</v>
      </c>
      <c r="E28" s="30">
        <v>0</v>
      </c>
      <c r="F28" s="30">
        <v>1</v>
      </c>
      <c r="G28" s="30">
        <v>1</v>
      </c>
      <c r="H28" s="30">
        <v>0</v>
      </c>
      <c r="I28" s="30">
        <v>1</v>
      </c>
      <c r="J28" s="30">
        <v>0</v>
      </c>
      <c r="K28" s="30">
        <v>0</v>
      </c>
      <c r="L28" s="9">
        <f t="shared" si="0"/>
        <v>14</v>
      </c>
      <c r="M28" s="9">
        <f t="shared" si="1"/>
        <v>1</v>
      </c>
    </row>
    <row r="29" spans="2:13" ht="15" x14ac:dyDescent="0.25">
      <c r="B29" s="75">
        <v>23</v>
      </c>
      <c r="C29" s="19" t="s">
        <v>12</v>
      </c>
      <c r="D29" s="30">
        <v>0</v>
      </c>
      <c r="E29" s="30">
        <v>0</v>
      </c>
      <c r="F29" s="30">
        <v>0</v>
      </c>
      <c r="G29" s="30">
        <v>0</v>
      </c>
      <c r="H29" s="30">
        <v>2</v>
      </c>
      <c r="I29" s="30">
        <v>2</v>
      </c>
      <c r="J29" s="30">
        <v>0</v>
      </c>
      <c r="K29" s="30">
        <v>0</v>
      </c>
      <c r="L29" s="9">
        <f t="shared" si="0"/>
        <v>14</v>
      </c>
      <c r="M29" s="9">
        <f t="shared" si="1"/>
        <v>0</v>
      </c>
    </row>
    <row r="30" spans="2:13" ht="15" x14ac:dyDescent="0.25">
      <c r="B30" s="75">
        <v>25</v>
      </c>
      <c r="C30" s="19" t="s">
        <v>54</v>
      </c>
      <c r="D30" s="30">
        <v>0</v>
      </c>
      <c r="E30" s="30">
        <v>1</v>
      </c>
      <c r="F30" s="30">
        <v>0</v>
      </c>
      <c r="G30" s="30">
        <v>1</v>
      </c>
      <c r="H30" s="30">
        <v>0</v>
      </c>
      <c r="I30" s="30">
        <v>0</v>
      </c>
      <c r="J30" s="30">
        <v>0</v>
      </c>
      <c r="K30" s="30">
        <v>0</v>
      </c>
      <c r="L30" s="9">
        <f t="shared" si="0"/>
        <v>12</v>
      </c>
      <c r="M30" s="9">
        <f t="shared" si="1"/>
        <v>2</v>
      </c>
    </row>
    <row r="31" spans="2:13" ht="15" x14ac:dyDescent="0.25">
      <c r="B31" s="75">
        <v>25</v>
      </c>
      <c r="C31" s="19" t="s">
        <v>25</v>
      </c>
      <c r="D31" s="30">
        <v>0</v>
      </c>
      <c r="E31" s="30">
        <v>0</v>
      </c>
      <c r="F31" s="30">
        <v>0</v>
      </c>
      <c r="G31" s="30">
        <v>1</v>
      </c>
      <c r="H31" s="30">
        <v>0</v>
      </c>
      <c r="I31" s="30">
        <v>0</v>
      </c>
      <c r="J31" s="30">
        <v>1</v>
      </c>
      <c r="K31" s="30">
        <v>0</v>
      </c>
      <c r="L31" s="9">
        <f t="shared" si="0"/>
        <v>7</v>
      </c>
      <c r="M31" s="9">
        <f t="shared" si="1"/>
        <v>0</v>
      </c>
    </row>
    <row r="32" spans="2:13" ht="15" x14ac:dyDescent="0.25">
      <c r="B32" s="75">
        <v>27</v>
      </c>
      <c r="C32" s="19" t="s">
        <v>33</v>
      </c>
      <c r="D32" s="30">
        <v>0</v>
      </c>
      <c r="E32" s="30">
        <v>0</v>
      </c>
      <c r="F32" s="30">
        <v>1</v>
      </c>
      <c r="G32" s="30">
        <v>0</v>
      </c>
      <c r="H32" s="30">
        <v>0</v>
      </c>
      <c r="I32" s="30">
        <v>1</v>
      </c>
      <c r="J32" s="30">
        <v>1</v>
      </c>
      <c r="K32" s="30">
        <v>0</v>
      </c>
      <c r="L32" s="9">
        <f t="shared" si="0"/>
        <v>11</v>
      </c>
      <c r="M32" s="9">
        <f t="shared" si="1"/>
        <v>1</v>
      </c>
    </row>
    <row r="33" spans="2:13" ht="15" x14ac:dyDescent="0.25">
      <c r="B33" s="75">
        <v>27</v>
      </c>
      <c r="C33" s="19" t="s">
        <v>22</v>
      </c>
      <c r="D33" s="30">
        <v>0</v>
      </c>
      <c r="E33" s="30">
        <v>0</v>
      </c>
      <c r="F33" s="30">
        <v>0</v>
      </c>
      <c r="G33" s="30">
        <v>0</v>
      </c>
      <c r="H33" s="30">
        <v>1</v>
      </c>
      <c r="I33" s="30">
        <v>0</v>
      </c>
      <c r="J33" s="30">
        <v>3</v>
      </c>
      <c r="K33" s="30">
        <v>1</v>
      </c>
      <c r="L33" s="9">
        <f t="shared" si="0"/>
        <v>11</v>
      </c>
      <c r="M33" s="9">
        <f t="shared" si="1"/>
        <v>0</v>
      </c>
    </row>
    <row r="34" spans="2:13" ht="15" x14ac:dyDescent="0.25">
      <c r="B34" s="75">
        <v>29</v>
      </c>
      <c r="C34" s="19" t="s">
        <v>20</v>
      </c>
      <c r="D34" s="30">
        <v>0</v>
      </c>
      <c r="E34" s="30">
        <v>0</v>
      </c>
      <c r="F34" s="30">
        <v>1</v>
      </c>
      <c r="G34" s="30">
        <v>0</v>
      </c>
      <c r="H34" s="30">
        <v>1</v>
      </c>
      <c r="I34" s="30">
        <v>0</v>
      </c>
      <c r="J34" s="30">
        <v>0</v>
      </c>
      <c r="K34" s="30">
        <v>0</v>
      </c>
      <c r="L34" s="9">
        <f t="shared" si="0"/>
        <v>10</v>
      </c>
      <c r="M34" s="9">
        <f t="shared" si="1"/>
        <v>1</v>
      </c>
    </row>
    <row r="35" spans="2:13" ht="15" x14ac:dyDescent="0.25">
      <c r="B35" s="75">
        <v>29</v>
      </c>
      <c r="C35" s="19" t="s">
        <v>63</v>
      </c>
      <c r="D35" s="30">
        <v>0</v>
      </c>
      <c r="E35" s="30">
        <v>0</v>
      </c>
      <c r="F35" s="30">
        <v>0</v>
      </c>
      <c r="G35" s="30">
        <v>1</v>
      </c>
      <c r="H35" s="30">
        <v>1</v>
      </c>
      <c r="I35" s="30">
        <v>0</v>
      </c>
      <c r="J35" s="30">
        <v>0</v>
      </c>
      <c r="K35" s="30">
        <v>1</v>
      </c>
      <c r="L35" s="9">
        <f t="shared" si="0"/>
        <v>10</v>
      </c>
      <c r="M35" s="9">
        <f t="shared" si="1"/>
        <v>0</v>
      </c>
    </row>
    <row r="36" spans="2:13" ht="15" x14ac:dyDescent="0.25">
      <c r="B36" s="75">
        <v>31</v>
      </c>
      <c r="C36" s="19" t="s">
        <v>72</v>
      </c>
      <c r="D36" s="30">
        <v>0</v>
      </c>
      <c r="E36" s="30">
        <v>1</v>
      </c>
      <c r="F36" s="30">
        <v>0</v>
      </c>
      <c r="G36" s="30">
        <v>0</v>
      </c>
      <c r="H36" s="30">
        <v>0</v>
      </c>
      <c r="I36" s="30">
        <v>0</v>
      </c>
      <c r="J36" s="30">
        <v>1</v>
      </c>
      <c r="K36" s="30">
        <v>0</v>
      </c>
      <c r="L36" s="9">
        <f t="shared" si="0"/>
        <v>9</v>
      </c>
      <c r="M36" s="9">
        <f t="shared" si="1"/>
        <v>2</v>
      </c>
    </row>
    <row r="37" spans="2:13" ht="15" x14ac:dyDescent="0.25">
      <c r="B37" s="75">
        <v>31</v>
      </c>
      <c r="C37" s="19" t="s">
        <v>29</v>
      </c>
      <c r="D37" s="30">
        <v>0</v>
      </c>
      <c r="E37" s="30">
        <v>0</v>
      </c>
      <c r="F37" s="30">
        <v>1</v>
      </c>
      <c r="G37" s="30">
        <v>0</v>
      </c>
      <c r="H37" s="30">
        <v>0</v>
      </c>
      <c r="I37" s="30">
        <v>1</v>
      </c>
      <c r="J37" s="30">
        <v>0</v>
      </c>
      <c r="K37" s="30">
        <v>0</v>
      </c>
      <c r="L37" s="9">
        <f t="shared" si="0"/>
        <v>9</v>
      </c>
      <c r="M37" s="9">
        <f t="shared" si="1"/>
        <v>1</v>
      </c>
    </row>
    <row r="38" spans="2:13" ht="15" x14ac:dyDescent="0.25">
      <c r="B38" s="75">
        <v>31</v>
      </c>
      <c r="C38" s="19" t="s">
        <v>61</v>
      </c>
      <c r="D38" s="30">
        <v>0</v>
      </c>
      <c r="E38" s="30">
        <v>0</v>
      </c>
      <c r="F38" s="30">
        <v>0</v>
      </c>
      <c r="G38" s="30">
        <v>1</v>
      </c>
      <c r="H38" s="30">
        <v>0</v>
      </c>
      <c r="I38" s="30">
        <v>0</v>
      </c>
      <c r="J38" s="30">
        <v>1</v>
      </c>
      <c r="K38" s="30">
        <v>2</v>
      </c>
      <c r="L38" s="9">
        <f t="shared" ref="L38:L69" si="2">(D38*8)+(E38*7)+(F38*6)+(G38*5)+(H38*4)+(I38*3)+(J38*2)+K38</f>
        <v>9</v>
      </c>
      <c r="M38" s="9">
        <f t="shared" ref="M38:M69" si="3">(D38*3)+(E38*2)+F38</f>
        <v>0</v>
      </c>
    </row>
    <row r="39" spans="2:13" ht="15" x14ac:dyDescent="0.25">
      <c r="B39" s="75">
        <v>34</v>
      </c>
      <c r="C39" s="19" t="s">
        <v>48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9">
        <f t="shared" si="2"/>
        <v>8</v>
      </c>
      <c r="M39" s="9">
        <f t="shared" si="3"/>
        <v>3</v>
      </c>
    </row>
    <row r="40" spans="2:13" ht="15" x14ac:dyDescent="0.25">
      <c r="B40" s="75">
        <v>34</v>
      </c>
      <c r="C40" s="19" t="s">
        <v>31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9">
        <f t="shared" si="2"/>
        <v>8</v>
      </c>
      <c r="M40" s="9">
        <f t="shared" si="3"/>
        <v>3</v>
      </c>
    </row>
    <row r="41" spans="2:13" ht="15" x14ac:dyDescent="0.25">
      <c r="B41" s="75">
        <v>34</v>
      </c>
      <c r="C41" s="19" t="s">
        <v>45</v>
      </c>
      <c r="D41" s="30">
        <v>1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9">
        <f t="shared" si="2"/>
        <v>8</v>
      </c>
      <c r="M41" s="9">
        <f t="shared" si="3"/>
        <v>3</v>
      </c>
    </row>
    <row r="42" spans="2:13" ht="15" x14ac:dyDescent="0.25">
      <c r="B42" s="75">
        <v>34</v>
      </c>
      <c r="C42" s="19" t="s">
        <v>19</v>
      </c>
      <c r="D42" s="30">
        <v>1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9">
        <f t="shared" si="2"/>
        <v>8</v>
      </c>
      <c r="M42" s="9">
        <f t="shared" si="3"/>
        <v>3</v>
      </c>
    </row>
    <row r="43" spans="2:13" ht="15" x14ac:dyDescent="0.25">
      <c r="B43" s="75">
        <v>34</v>
      </c>
      <c r="C43" s="19" t="s">
        <v>55</v>
      </c>
      <c r="D43" s="30">
        <v>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8</v>
      </c>
      <c r="M43" s="9">
        <f t="shared" si="3"/>
        <v>3</v>
      </c>
    </row>
    <row r="44" spans="2:13" ht="15" x14ac:dyDescent="0.25">
      <c r="B44" s="75">
        <v>34</v>
      </c>
      <c r="C44" s="19" t="s">
        <v>41</v>
      </c>
      <c r="D44" s="30">
        <v>1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8</v>
      </c>
      <c r="M44" s="9">
        <f t="shared" si="3"/>
        <v>3</v>
      </c>
    </row>
    <row r="45" spans="2:13" ht="15" x14ac:dyDescent="0.25">
      <c r="B45" s="75">
        <v>34</v>
      </c>
      <c r="C45" s="19" t="s">
        <v>24</v>
      </c>
      <c r="D45" s="30">
        <v>1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8</v>
      </c>
      <c r="M45" s="9">
        <f t="shared" si="3"/>
        <v>3</v>
      </c>
    </row>
    <row r="46" spans="2:13" ht="15" x14ac:dyDescent="0.25">
      <c r="B46" s="75">
        <v>41</v>
      </c>
      <c r="C46" s="19" t="s">
        <v>80</v>
      </c>
      <c r="D46" s="30">
        <v>0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7</v>
      </c>
      <c r="M46" s="9">
        <f t="shared" si="3"/>
        <v>2</v>
      </c>
    </row>
    <row r="47" spans="2:13" ht="15" x14ac:dyDescent="0.25">
      <c r="B47" s="75">
        <v>41</v>
      </c>
      <c r="C47" s="19" t="s">
        <v>99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9">
        <f t="shared" si="2"/>
        <v>0</v>
      </c>
      <c r="M47" s="9">
        <f t="shared" si="3"/>
        <v>0</v>
      </c>
    </row>
    <row r="48" spans="2:13" ht="15" x14ac:dyDescent="0.25">
      <c r="B48" s="75">
        <v>41</v>
      </c>
      <c r="C48" s="19" t="s">
        <v>30</v>
      </c>
      <c r="D48" s="30">
        <v>0</v>
      </c>
      <c r="E48" s="30">
        <v>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7</v>
      </c>
      <c r="M48" s="9">
        <f t="shared" si="3"/>
        <v>2</v>
      </c>
    </row>
    <row r="49" spans="2:13" ht="15" x14ac:dyDescent="0.25">
      <c r="B49" s="75">
        <v>41</v>
      </c>
      <c r="C49" s="19" t="s">
        <v>39</v>
      </c>
      <c r="D49" s="30">
        <v>0</v>
      </c>
      <c r="E49" s="30">
        <v>1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7</v>
      </c>
      <c r="M49" s="9">
        <f t="shared" si="3"/>
        <v>2</v>
      </c>
    </row>
    <row r="50" spans="2:13" ht="15" x14ac:dyDescent="0.25">
      <c r="B50" s="75">
        <v>41</v>
      </c>
      <c r="C50" s="19" t="s">
        <v>71</v>
      </c>
      <c r="D50" s="30">
        <v>0</v>
      </c>
      <c r="E50" s="30">
        <v>0</v>
      </c>
      <c r="F50" s="30">
        <v>0</v>
      </c>
      <c r="G50" s="30">
        <v>0</v>
      </c>
      <c r="H50" s="30">
        <v>1</v>
      </c>
      <c r="I50" s="30">
        <v>1</v>
      </c>
      <c r="J50" s="30">
        <v>0</v>
      </c>
      <c r="K50" s="30">
        <v>0</v>
      </c>
      <c r="L50" s="9">
        <f t="shared" si="2"/>
        <v>7</v>
      </c>
      <c r="M50" s="9">
        <f t="shared" si="3"/>
        <v>0</v>
      </c>
    </row>
    <row r="51" spans="2:13" ht="15" x14ac:dyDescent="0.25">
      <c r="B51" s="75">
        <v>41</v>
      </c>
      <c r="C51" s="19" t="s">
        <v>13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3</v>
      </c>
      <c r="K51" s="30">
        <v>1</v>
      </c>
      <c r="L51" s="9">
        <f t="shared" si="2"/>
        <v>7</v>
      </c>
      <c r="M51" s="9">
        <f t="shared" si="3"/>
        <v>0</v>
      </c>
    </row>
    <row r="52" spans="2:13" ht="15" x14ac:dyDescent="0.25">
      <c r="B52" s="75">
        <v>47</v>
      </c>
      <c r="C52" s="19" t="s">
        <v>73</v>
      </c>
      <c r="D52" s="30">
        <v>0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9">
        <f t="shared" si="2"/>
        <v>6</v>
      </c>
      <c r="M52" s="9">
        <f t="shared" si="3"/>
        <v>1</v>
      </c>
    </row>
    <row r="53" spans="2:13" ht="15" x14ac:dyDescent="0.25">
      <c r="B53" s="75">
        <v>47</v>
      </c>
      <c r="C53" s="19" t="s">
        <v>50</v>
      </c>
      <c r="D53" s="30">
        <v>0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9">
        <f t="shared" si="2"/>
        <v>6</v>
      </c>
      <c r="M53" s="9">
        <f t="shared" si="3"/>
        <v>1</v>
      </c>
    </row>
    <row r="54" spans="2:13" ht="15" x14ac:dyDescent="0.25">
      <c r="B54" s="75">
        <v>47</v>
      </c>
      <c r="C54" s="19" t="s">
        <v>53</v>
      </c>
      <c r="D54" s="30">
        <v>0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6</v>
      </c>
      <c r="M54" s="9">
        <f t="shared" si="3"/>
        <v>1</v>
      </c>
    </row>
    <row r="55" spans="2:13" ht="15" x14ac:dyDescent="0.25">
      <c r="B55" s="75">
        <v>47</v>
      </c>
      <c r="C55" s="19" t="s">
        <v>47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1</v>
      </c>
      <c r="L55" s="9">
        <f t="shared" si="2"/>
        <v>6</v>
      </c>
      <c r="M55" s="9">
        <f t="shared" si="3"/>
        <v>0</v>
      </c>
    </row>
    <row r="56" spans="2:13" ht="15" x14ac:dyDescent="0.25">
      <c r="B56" s="75">
        <v>47</v>
      </c>
      <c r="C56" s="19" t="s">
        <v>18</v>
      </c>
      <c r="D56" s="30">
        <v>0</v>
      </c>
      <c r="E56" s="30">
        <v>0</v>
      </c>
      <c r="F56" s="30">
        <v>0</v>
      </c>
      <c r="G56" s="30">
        <v>1</v>
      </c>
      <c r="H56" s="30">
        <v>0</v>
      </c>
      <c r="I56" s="30">
        <v>0</v>
      </c>
      <c r="J56" s="30">
        <v>0</v>
      </c>
      <c r="K56" s="30">
        <v>1</v>
      </c>
      <c r="L56" s="9">
        <f t="shared" si="2"/>
        <v>6</v>
      </c>
      <c r="M56" s="9">
        <f t="shared" si="3"/>
        <v>0</v>
      </c>
    </row>
    <row r="57" spans="2:13" ht="15" x14ac:dyDescent="0.25">
      <c r="B57" s="75">
        <v>52</v>
      </c>
      <c r="C57" s="19" t="s">
        <v>56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9">
        <f t="shared" si="2"/>
        <v>0</v>
      </c>
      <c r="M57" s="9">
        <f t="shared" si="3"/>
        <v>0</v>
      </c>
    </row>
    <row r="58" spans="2:13" ht="15" x14ac:dyDescent="0.25">
      <c r="B58" s="75">
        <v>52</v>
      </c>
      <c r="C58" s="19" t="s">
        <v>68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1</v>
      </c>
      <c r="J58" s="30">
        <v>1</v>
      </c>
      <c r="K58" s="30">
        <v>0</v>
      </c>
      <c r="L58" s="9">
        <f t="shared" si="2"/>
        <v>5</v>
      </c>
      <c r="M58" s="9">
        <f t="shared" si="3"/>
        <v>0</v>
      </c>
    </row>
    <row r="59" spans="2:13" ht="15" x14ac:dyDescent="0.25">
      <c r="B59" s="75">
        <v>52</v>
      </c>
      <c r="C59" s="19" t="s">
        <v>27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1</v>
      </c>
      <c r="K59" s="30">
        <v>0</v>
      </c>
      <c r="L59" s="9">
        <f t="shared" si="2"/>
        <v>5</v>
      </c>
      <c r="M59" s="9">
        <f t="shared" si="3"/>
        <v>0</v>
      </c>
    </row>
    <row r="60" spans="2:13" ht="15" x14ac:dyDescent="0.25">
      <c r="B60" s="75">
        <v>55</v>
      </c>
      <c r="C60" s="19" t="s">
        <v>85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0</v>
      </c>
      <c r="L60" s="9">
        <f t="shared" si="2"/>
        <v>4</v>
      </c>
      <c r="M60" s="9">
        <f t="shared" si="3"/>
        <v>0</v>
      </c>
    </row>
    <row r="61" spans="2:13" ht="15" x14ac:dyDescent="0.25">
      <c r="B61" s="75">
        <v>55</v>
      </c>
      <c r="C61" s="19" t="s">
        <v>67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1</v>
      </c>
      <c r="L61" s="9">
        <f t="shared" si="2"/>
        <v>4</v>
      </c>
      <c r="M61" s="9">
        <f t="shared" si="3"/>
        <v>0</v>
      </c>
    </row>
    <row r="62" spans="2:13" ht="15" x14ac:dyDescent="0.25">
      <c r="B62" s="75">
        <v>55</v>
      </c>
      <c r="C62" s="19" t="s">
        <v>69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1</v>
      </c>
      <c r="L62" s="9">
        <f t="shared" si="2"/>
        <v>1</v>
      </c>
      <c r="M62" s="9">
        <f t="shared" si="3"/>
        <v>0</v>
      </c>
    </row>
    <row r="63" spans="2:13" ht="15" x14ac:dyDescent="0.25">
      <c r="B63" s="75">
        <v>55</v>
      </c>
      <c r="C63" s="19" t="s">
        <v>46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2</v>
      </c>
      <c r="K63" s="30">
        <v>0</v>
      </c>
      <c r="L63" s="9">
        <f t="shared" si="2"/>
        <v>4</v>
      </c>
      <c r="M63" s="9">
        <f t="shared" si="3"/>
        <v>0</v>
      </c>
    </row>
    <row r="64" spans="2:13" ht="15" x14ac:dyDescent="0.25">
      <c r="B64" s="75">
        <v>59</v>
      </c>
      <c r="C64" s="19" t="s">
        <v>100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9">
        <f t="shared" si="2"/>
        <v>3</v>
      </c>
      <c r="M64" s="9">
        <f t="shared" si="3"/>
        <v>0</v>
      </c>
    </row>
    <row r="65" spans="2:13" ht="15" x14ac:dyDescent="0.25">
      <c r="B65" s="75">
        <v>59</v>
      </c>
      <c r="C65" s="19" t="s">
        <v>74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1</v>
      </c>
      <c r="J65" s="30">
        <v>0</v>
      </c>
      <c r="K65" s="30">
        <v>0</v>
      </c>
      <c r="L65" s="9">
        <f t="shared" si="2"/>
        <v>3</v>
      </c>
      <c r="M65" s="9">
        <f t="shared" si="3"/>
        <v>0</v>
      </c>
    </row>
    <row r="66" spans="2:13" ht="15" x14ac:dyDescent="0.25">
      <c r="B66" s="75">
        <v>59</v>
      </c>
      <c r="C66" s="19" t="s">
        <v>34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9">
        <f t="shared" si="2"/>
        <v>1</v>
      </c>
      <c r="M66" s="9">
        <f t="shared" si="3"/>
        <v>0</v>
      </c>
    </row>
    <row r="67" spans="2:13" ht="15" x14ac:dyDescent="0.25">
      <c r="B67" s="75">
        <v>62</v>
      </c>
      <c r="C67" s="19" t="s">
        <v>66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1</v>
      </c>
      <c r="K67" s="30">
        <v>0</v>
      </c>
      <c r="L67" s="9">
        <f t="shared" si="2"/>
        <v>2</v>
      </c>
      <c r="M67" s="9">
        <f t="shared" si="3"/>
        <v>0</v>
      </c>
    </row>
    <row r="68" spans="2:13" ht="15" x14ac:dyDescent="0.25">
      <c r="B68" s="75">
        <v>62</v>
      </c>
      <c r="C68" s="19" t="s">
        <v>36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1</v>
      </c>
      <c r="K68" s="30">
        <v>0</v>
      </c>
      <c r="L68" s="9">
        <f t="shared" si="2"/>
        <v>2</v>
      </c>
      <c r="M68" s="9">
        <f t="shared" si="3"/>
        <v>0</v>
      </c>
    </row>
    <row r="69" spans="2:13" ht="15" x14ac:dyDescent="0.25">
      <c r="B69" s="75">
        <v>62</v>
      </c>
      <c r="C69" s="19" t="s">
        <v>78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1</v>
      </c>
      <c r="K69" s="30">
        <v>0</v>
      </c>
      <c r="L69" s="9">
        <f t="shared" si="2"/>
        <v>2</v>
      </c>
      <c r="M69" s="9">
        <f t="shared" si="3"/>
        <v>0</v>
      </c>
    </row>
    <row r="70" spans="2:13" ht="15" x14ac:dyDescent="0.25">
      <c r="B70" s="75">
        <v>62</v>
      </c>
      <c r="C70" s="19" t="s">
        <v>83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1</v>
      </c>
      <c r="K70" s="30">
        <v>0</v>
      </c>
      <c r="L70" s="9">
        <f t="shared" ref="L70:L101" si="4">(D70*8)+(E70*7)+(F70*6)+(G70*5)+(H70*4)+(I70*3)+(J70*2)+K70</f>
        <v>2</v>
      </c>
      <c r="M70" s="9">
        <f t="shared" ref="M70:M75" si="5">(D70*3)+(E70*2)+F70</f>
        <v>0</v>
      </c>
    </row>
    <row r="71" spans="2:13" ht="15" x14ac:dyDescent="0.25">
      <c r="B71" s="75">
        <v>62</v>
      </c>
      <c r="C71" s="19" t="s">
        <v>84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1</v>
      </c>
      <c r="K71" s="30">
        <v>0</v>
      </c>
      <c r="L71" s="9">
        <f t="shared" si="4"/>
        <v>2</v>
      </c>
      <c r="M71" s="9">
        <f t="shared" si="5"/>
        <v>0</v>
      </c>
    </row>
    <row r="72" spans="2:13" ht="15" x14ac:dyDescent="0.25">
      <c r="B72" s="75">
        <v>62</v>
      </c>
      <c r="C72" s="19" t="s">
        <v>79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1</v>
      </c>
      <c r="K72" s="30">
        <v>0</v>
      </c>
      <c r="L72" s="9">
        <f t="shared" si="4"/>
        <v>2</v>
      </c>
      <c r="M72" s="9">
        <f t="shared" si="5"/>
        <v>0</v>
      </c>
    </row>
    <row r="73" spans="2:13" ht="15" x14ac:dyDescent="0.25">
      <c r="B73" s="75">
        <v>62</v>
      </c>
      <c r="C73" s="19" t="s">
        <v>28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1</v>
      </c>
      <c r="K73" s="30">
        <v>0</v>
      </c>
      <c r="L73" s="9">
        <f t="shared" si="4"/>
        <v>2</v>
      </c>
      <c r="M73" s="9">
        <f t="shared" si="5"/>
        <v>0</v>
      </c>
    </row>
    <row r="74" spans="2:13" ht="15" x14ac:dyDescent="0.25">
      <c r="B74" s="75">
        <v>69</v>
      </c>
      <c r="C74" s="19" t="s">
        <v>65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1</v>
      </c>
      <c r="L74" s="9">
        <f t="shared" si="4"/>
        <v>1</v>
      </c>
      <c r="M74" s="9">
        <f t="shared" si="5"/>
        <v>0</v>
      </c>
    </row>
    <row r="75" spans="2:13" ht="15" x14ac:dyDescent="0.25">
      <c r="B75" s="75">
        <v>69</v>
      </c>
      <c r="C75" s="19" t="s">
        <v>88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1</v>
      </c>
      <c r="L75" s="9">
        <f t="shared" si="4"/>
        <v>1</v>
      </c>
      <c r="M75" s="9">
        <f t="shared" si="5"/>
        <v>0</v>
      </c>
    </row>
    <row r="76" spans="2:13" x14ac:dyDescent="0.2">
      <c r="D76" s="32">
        <f>SUM(D6:D75)</f>
        <v>44</v>
      </c>
      <c r="E76" s="32">
        <f t="shared" ref="E76:K76" si="6">SUM(E6:E75)</f>
        <v>44</v>
      </c>
      <c r="F76" s="32">
        <f t="shared" si="6"/>
        <v>46</v>
      </c>
      <c r="G76" s="32">
        <f t="shared" si="6"/>
        <v>43</v>
      </c>
      <c r="H76" s="32">
        <f t="shared" si="6"/>
        <v>44</v>
      </c>
      <c r="I76" s="32">
        <f t="shared" si="6"/>
        <v>45</v>
      </c>
      <c r="J76" s="32">
        <f t="shared" si="6"/>
        <v>42</v>
      </c>
      <c r="K76" s="32">
        <f t="shared" si="6"/>
        <v>38</v>
      </c>
      <c r="L76" s="32">
        <f>SUM(L6:L75)</f>
        <v>1584</v>
      </c>
      <c r="M76" s="32">
        <f>SUM(M6:M75)</f>
        <v>266</v>
      </c>
    </row>
    <row r="78" spans="2:13" ht="15" x14ac:dyDescent="0.25">
      <c r="B78" s="11" t="s">
        <v>163</v>
      </c>
      <c r="C78" s="46" t="s">
        <v>164</v>
      </c>
    </row>
  </sheetData>
  <mergeCells count="1">
    <mergeCell ref="B3:M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M7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3" spans="2:13" ht="18.75" x14ac:dyDescent="0.3">
      <c r="B3" s="112" t="s">
        <v>162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2:13" ht="15" x14ac:dyDescent="0.25">
      <c r="B4" s="27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31.5" x14ac:dyDescent="0.2">
      <c r="B5" s="93" t="s">
        <v>127</v>
      </c>
      <c r="C5" s="94" t="s">
        <v>126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6" t="s">
        <v>160</v>
      </c>
      <c r="M5" s="96" t="s">
        <v>161</v>
      </c>
    </row>
    <row r="6" spans="2:13" ht="15" x14ac:dyDescent="0.25">
      <c r="B6" s="75">
        <v>1</v>
      </c>
      <c r="C6" s="19" t="s">
        <v>0</v>
      </c>
      <c r="D6" s="30">
        <v>12</v>
      </c>
      <c r="E6" s="30">
        <v>8</v>
      </c>
      <c r="F6" s="30">
        <v>6</v>
      </c>
      <c r="G6" s="30">
        <v>6</v>
      </c>
      <c r="H6" s="30">
        <v>4</v>
      </c>
      <c r="I6" s="30">
        <v>3</v>
      </c>
      <c r="J6" s="30">
        <v>6</v>
      </c>
      <c r="K6" s="30">
        <v>1</v>
      </c>
      <c r="L6" s="9">
        <f t="shared" ref="L6:L37" si="0">(D6*8)+(E6*7)+(F6*6)+(G6*5)+(H6*4)+(I6*3)+(J6*2)+K6</f>
        <v>256</v>
      </c>
      <c r="M6" s="9">
        <f t="shared" ref="M6:M37" si="1">(D6*3)+(E6*2)+F6</f>
        <v>58</v>
      </c>
    </row>
    <row r="7" spans="2:13" ht="15" x14ac:dyDescent="0.25">
      <c r="B7" s="75">
        <v>2</v>
      </c>
      <c r="C7" s="19" t="s">
        <v>1</v>
      </c>
      <c r="D7" s="30">
        <v>7</v>
      </c>
      <c r="E7" s="30">
        <v>6</v>
      </c>
      <c r="F7" s="30">
        <v>4</v>
      </c>
      <c r="G7" s="30">
        <v>3</v>
      </c>
      <c r="H7" s="30">
        <v>4</v>
      </c>
      <c r="I7" s="30">
        <v>5</v>
      </c>
      <c r="J7" s="30">
        <v>3</v>
      </c>
      <c r="K7" s="30">
        <v>0</v>
      </c>
      <c r="L7" s="9">
        <f t="shared" si="0"/>
        <v>174</v>
      </c>
      <c r="M7" s="9">
        <f t="shared" si="1"/>
        <v>37</v>
      </c>
    </row>
    <row r="8" spans="2:13" ht="15" x14ac:dyDescent="0.25">
      <c r="B8" s="75">
        <v>3</v>
      </c>
      <c r="C8" s="19" t="s">
        <v>9</v>
      </c>
      <c r="D8" s="30">
        <v>6</v>
      </c>
      <c r="E8" s="30">
        <v>2</v>
      </c>
      <c r="F8" s="30">
        <v>5</v>
      </c>
      <c r="G8" s="30">
        <v>3</v>
      </c>
      <c r="H8" s="30">
        <v>6</v>
      </c>
      <c r="I8" s="30">
        <v>3</v>
      </c>
      <c r="J8" s="30">
        <v>3</v>
      </c>
      <c r="K8" s="30">
        <v>3</v>
      </c>
      <c r="L8" s="9">
        <f t="shared" si="0"/>
        <v>149</v>
      </c>
      <c r="M8" s="9">
        <f t="shared" si="1"/>
        <v>27</v>
      </c>
    </row>
    <row r="9" spans="2:13" ht="15" x14ac:dyDescent="0.25">
      <c r="B9" s="75">
        <v>4</v>
      </c>
      <c r="C9" s="19" t="s">
        <v>2</v>
      </c>
      <c r="D9" s="30">
        <v>4</v>
      </c>
      <c r="E9" s="30">
        <v>4</v>
      </c>
      <c r="F9" s="30">
        <v>1</v>
      </c>
      <c r="G9" s="30">
        <v>3</v>
      </c>
      <c r="H9" s="30">
        <v>2</v>
      </c>
      <c r="I9" s="30">
        <v>3</v>
      </c>
      <c r="J9" s="30">
        <v>1</v>
      </c>
      <c r="K9" s="30">
        <v>2</v>
      </c>
      <c r="L9" s="9">
        <f t="shared" si="0"/>
        <v>102</v>
      </c>
      <c r="M9" s="9">
        <f t="shared" si="1"/>
        <v>21</v>
      </c>
    </row>
    <row r="10" spans="2:13" ht="15" x14ac:dyDescent="0.25">
      <c r="B10" s="75">
        <v>5</v>
      </c>
      <c r="C10" s="19" t="s">
        <v>3</v>
      </c>
      <c r="D10" s="30">
        <v>3</v>
      </c>
      <c r="E10" s="30">
        <v>3</v>
      </c>
      <c r="F10" s="30">
        <v>1</v>
      </c>
      <c r="G10" s="30">
        <v>2</v>
      </c>
      <c r="H10" s="30">
        <v>2</v>
      </c>
      <c r="I10" s="30">
        <v>1</v>
      </c>
      <c r="J10" s="30">
        <v>3</v>
      </c>
      <c r="K10" s="30">
        <v>6</v>
      </c>
      <c r="L10" s="9">
        <f t="shared" si="0"/>
        <v>84</v>
      </c>
      <c r="M10" s="9">
        <f t="shared" si="1"/>
        <v>16</v>
      </c>
    </row>
    <row r="11" spans="2:13" ht="15" x14ac:dyDescent="0.25">
      <c r="B11" s="75">
        <v>6</v>
      </c>
      <c r="C11" s="19" t="s">
        <v>4</v>
      </c>
      <c r="D11" s="30">
        <v>2</v>
      </c>
      <c r="E11" s="30">
        <v>4</v>
      </c>
      <c r="F11" s="30">
        <v>1</v>
      </c>
      <c r="G11" s="30">
        <v>2</v>
      </c>
      <c r="H11" s="30">
        <v>2</v>
      </c>
      <c r="I11" s="30">
        <v>0</v>
      </c>
      <c r="J11" s="30">
        <v>1</v>
      </c>
      <c r="K11" s="30">
        <v>0</v>
      </c>
      <c r="L11" s="9">
        <f t="shared" si="0"/>
        <v>70</v>
      </c>
      <c r="M11" s="9">
        <f t="shared" si="1"/>
        <v>15</v>
      </c>
    </row>
    <row r="12" spans="2:13" ht="15" x14ac:dyDescent="0.25">
      <c r="B12" s="75">
        <v>7</v>
      </c>
      <c r="C12" s="19" t="s">
        <v>7</v>
      </c>
      <c r="D12" s="30">
        <v>1</v>
      </c>
      <c r="E12" s="30">
        <v>0</v>
      </c>
      <c r="F12" s="30">
        <v>4</v>
      </c>
      <c r="G12" s="30">
        <v>2</v>
      </c>
      <c r="H12" s="30">
        <v>4</v>
      </c>
      <c r="I12" s="30">
        <v>1</v>
      </c>
      <c r="J12" s="30">
        <v>1</v>
      </c>
      <c r="K12" s="30">
        <v>3</v>
      </c>
      <c r="L12" s="9">
        <f t="shared" si="0"/>
        <v>66</v>
      </c>
      <c r="M12" s="9">
        <f t="shared" si="1"/>
        <v>7</v>
      </c>
    </row>
    <row r="13" spans="2:13" ht="15" x14ac:dyDescent="0.25">
      <c r="B13" s="75">
        <v>8</v>
      </c>
      <c r="C13" s="19" t="s">
        <v>11</v>
      </c>
      <c r="D13" s="30">
        <v>0</v>
      </c>
      <c r="E13" s="30">
        <v>1</v>
      </c>
      <c r="F13" s="30">
        <v>3</v>
      </c>
      <c r="G13" s="30">
        <v>3</v>
      </c>
      <c r="H13" s="30">
        <v>1</v>
      </c>
      <c r="I13" s="30">
        <v>1</v>
      </c>
      <c r="J13" s="30">
        <v>0</v>
      </c>
      <c r="K13" s="30">
        <v>1</v>
      </c>
      <c r="L13" s="9">
        <f t="shared" si="0"/>
        <v>48</v>
      </c>
      <c r="M13" s="9">
        <f t="shared" si="1"/>
        <v>5</v>
      </c>
    </row>
    <row r="14" spans="2:13" ht="15" x14ac:dyDescent="0.25">
      <c r="B14" s="75">
        <v>9</v>
      </c>
      <c r="C14" s="19" t="s">
        <v>10</v>
      </c>
      <c r="D14" s="30">
        <v>0</v>
      </c>
      <c r="E14" s="30">
        <v>1</v>
      </c>
      <c r="F14" s="30">
        <v>3</v>
      </c>
      <c r="G14" s="30">
        <v>3</v>
      </c>
      <c r="H14" s="30">
        <v>0</v>
      </c>
      <c r="I14" s="30">
        <v>1</v>
      </c>
      <c r="J14" s="30">
        <v>1</v>
      </c>
      <c r="K14" s="30">
        <v>1</v>
      </c>
      <c r="L14" s="9">
        <f t="shared" si="0"/>
        <v>46</v>
      </c>
      <c r="M14" s="9">
        <f t="shared" si="1"/>
        <v>5</v>
      </c>
    </row>
    <row r="15" spans="2:13" ht="15" x14ac:dyDescent="0.25">
      <c r="B15" s="75">
        <v>10</v>
      </c>
      <c r="C15" s="19" t="s">
        <v>6</v>
      </c>
      <c r="D15" s="30">
        <v>1</v>
      </c>
      <c r="E15" s="30">
        <v>0</v>
      </c>
      <c r="F15" s="30">
        <v>0</v>
      </c>
      <c r="G15" s="30">
        <v>5</v>
      </c>
      <c r="H15" s="30">
        <v>1</v>
      </c>
      <c r="I15" s="30">
        <v>1</v>
      </c>
      <c r="J15" s="30">
        <v>2</v>
      </c>
      <c r="K15" s="30">
        <v>1</v>
      </c>
      <c r="L15" s="9">
        <f t="shared" si="0"/>
        <v>45</v>
      </c>
      <c r="M15" s="9">
        <f t="shared" si="1"/>
        <v>3</v>
      </c>
    </row>
    <row r="16" spans="2:13" ht="15" x14ac:dyDescent="0.25">
      <c r="B16" s="75">
        <v>11</v>
      </c>
      <c r="C16" s="19" t="s">
        <v>5</v>
      </c>
      <c r="D16" s="30">
        <v>1</v>
      </c>
      <c r="E16" s="30">
        <v>1</v>
      </c>
      <c r="F16" s="30">
        <v>1</v>
      </c>
      <c r="G16" s="30">
        <v>1</v>
      </c>
      <c r="H16" s="30">
        <v>0</v>
      </c>
      <c r="I16" s="30">
        <v>4</v>
      </c>
      <c r="J16" s="30">
        <v>0</v>
      </c>
      <c r="K16" s="30">
        <v>1</v>
      </c>
      <c r="L16" s="9">
        <f t="shared" si="0"/>
        <v>39</v>
      </c>
      <c r="M16" s="9">
        <f t="shared" si="1"/>
        <v>6</v>
      </c>
    </row>
    <row r="17" spans="2:13" ht="15" x14ac:dyDescent="0.25">
      <c r="B17" s="75">
        <v>12</v>
      </c>
      <c r="C17" s="19" t="s">
        <v>16</v>
      </c>
      <c r="D17" s="30">
        <v>0</v>
      </c>
      <c r="E17" s="30">
        <v>2</v>
      </c>
      <c r="F17" s="30">
        <v>2</v>
      </c>
      <c r="G17" s="30">
        <v>0</v>
      </c>
      <c r="H17" s="30">
        <v>2</v>
      </c>
      <c r="I17" s="30">
        <v>0</v>
      </c>
      <c r="J17" s="30">
        <v>0</v>
      </c>
      <c r="K17" s="30">
        <v>0</v>
      </c>
      <c r="L17" s="9">
        <f t="shared" si="0"/>
        <v>34</v>
      </c>
      <c r="M17" s="9">
        <f t="shared" si="1"/>
        <v>6</v>
      </c>
    </row>
    <row r="18" spans="2:13" ht="15" x14ac:dyDescent="0.25">
      <c r="B18" s="75">
        <v>12</v>
      </c>
      <c r="C18" s="19" t="s">
        <v>15</v>
      </c>
      <c r="D18" s="30">
        <v>1</v>
      </c>
      <c r="E18" s="30">
        <v>0</v>
      </c>
      <c r="F18" s="30">
        <v>1</v>
      </c>
      <c r="G18" s="30">
        <v>0</v>
      </c>
      <c r="H18" s="30">
        <v>2</v>
      </c>
      <c r="I18" s="30">
        <v>1</v>
      </c>
      <c r="J18" s="30">
        <v>1</v>
      </c>
      <c r="K18" s="30">
        <v>0</v>
      </c>
      <c r="L18" s="9">
        <f t="shared" si="0"/>
        <v>27</v>
      </c>
      <c r="M18" s="9">
        <f t="shared" si="1"/>
        <v>4</v>
      </c>
    </row>
    <row r="19" spans="2:13" ht="15" x14ac:dyDescent="0.25">
      <c r="B19" s="75">
        <v>14</v>
      </c>
      <c r="C19" s="19" t="s">
        <v>26</v>
      </c>
      <c r="D19" s="30">
        <v>0</v>
      </c>
      <c r="E19" s="30">
        <v>1</v>
      </c>
      <c r="F19" s="30">
        <v>0</v>
      </c>
      <c r="G19" s="30">
        <v>2</v>
      </c>
      <c r="H19" s="30">
        <v>0</v>
      </c>
      <c r="I19" s="30">
        <v>1</v>
      </c>
      <c r="J19" s="30">
        <v>2</v>
      </c>
      <c r="K19" s="30">
        <v>1</v>
      </c>
      <c r="L19" s="9">
        <f t="shared" si="0"/>
        <v>25</v>
      </c>
      <c r="M19" s="9">
        <f t="shared" si="1"/>
        <v>2</v>
      </c>
    </row>
    <row r="20" spans="2:13" ht="15" x14ac:dyDescent="0.25">
      <c r="B20" s="75">
        <v>15</v>
      </c>
      <c r="C20" s="19" t="s">
        <v>14</v>
      </c>
      <c r="D20" s="30">
        <v>1</v>
      </c>
      <c r="E20" s="30">
        <v>1</v>
      </c>
      <c r="F20" s="30">
        <v>0</v>
      </c>
      <c r="G20" s="30">
        <v>0</v>
      </c>
      <c r="H20" s="30">
        <v>1</v>
      </c>
      <c r="I20" s="30">
        <v>1</v>
      </c>
      <c r="J20" s="30">
        <v>1</v>
      </c>
      <c r="K20" s="30">
        <v>0</v>
      </c>
      <c r="L20" s="9">
        <f t="shared" si="0"/>
        <v>24</v>
      </c>
      <c r="M20" s="9">
        <f t="shared" si="1"/>
        <v>5</v>
      </c>
    </row>
    <row r="21" spans="2:13" ht="15" x14ac:dyDescent="0.25">
      <c r="B21" s="75">
        <v>15</v>
      </c>
      <c r="C21" s="19" t="s">
        <v>33</v>
      </c>
      <c r="D21" s="30">
        <v>0</v>
      </c>
      <c r="E21" s="30">
        <v>0</v>
      </c>
      <c r="F21" s="30">
        <v>0</v>
      </c>
      <c r="G21" s="30">
        <v>3</v>
      </c>
      <c r="H21" s="30">
        <v>1</v>
      </c>
      <c r="I21" s="30">
        <v>1</v>
      </c>
      <c r="J21" s="30">
        <v>1</v>
      </c>
      <c r="K21" s="30">
        <v>0</v>
      </c>
      <c r="L21" s="9">
        <f t="shared" si="0"/>
        <v>24</v>
      </c>
      <c r="M21" s="9">
        <f t="shared" si="1"/>
        <v>0</v>
      </c>
    </row>
    <row r="22" spans="2:13" ht="15" x14ac:dyDescent="0.25">
      <c r="B22" s="75">
        <v>17</v>
      </c>
      <c r="C22" s="19" t="s">
        <v>13</v>
      </c>
      <c r="D22" s="30">
        <v>0</v>
      </c>
      <c r="E22" s="30">
        <v>1</v>
      </c>
      <c r="F22" s="30">
        <v>0</v>
      </c>
      <c r="G22" s="30">
        <v>1</v>
      </c>
      <c r="H22" s="30">
        <v>2</v>
      </c>
      <c r="I22" s="30">
        <v>0</v>
      </c>
      <c r="J22" s="30">
        <v>0</v>
      </c>
      <c r="K22" s="30">
        <v>0</v>
      </c>
      <c r="L22" s="9">
        <f t="shared" si="0"/>
        <v>20</v>
      </c>
      <c r="M22" s="9">
        <f t="shared" si="1"/>
        <v>2</v>
      </c>
    </row>
    <row r="23" spans="2:13" ht="15" x14ac:dyDescent="0.25">
      <c r="B23" s="75">
        <v>18</v>
      </c>
      <c r="C23" s="19" t="s">
        <v>71</v>
      </c>
      <c r="D23" s="30">
        <v>0</v>
      </c>
      <c r="E23" s="30">
        <v>1</v>
      </c>
      <c r="F23" s="30">
        <v>0</v>
      </c>
      <c r="G23" s="30">
        <v>1</v>
      </c>
      <c r="H23" s="30">
        <v>0</v>
      </c>
      <c r="I23" s="30">
        <v>1</v>
      </c>
      <c r="J23" s="30">
        <v>0</v>
      </c>
      <c r="K23" s="30">
        <v>0</v>
      </c>
      <c r="L23" s="9">
        <f t="shared" si="0"/>
        <v>15</v>
      </c>
      <c r="M23" s="9">
        <f t="shared" si="1"/>
        <v>2</v>
      </c>
    </row>
    <row r="24" spans="2:13" ht="15" x14ac:dyDescent="0.25">
      <c r="B24" s="75">
        <v>18</v>
      </c>
      <c r="C24" s="19" t="s">
        <v>23</v>
      </c>
      <c r="D24" s="30">
        <v>1</v>
      </c>
      <c r="E24" s="30">
        <v>0</v>
      </c>
      <c r="F24" s="30">
        <v>0</v>
      </c>
      <c r="G24" s="30">
        <v>0</v>
      </c>
      <c r="H24" s="30">
        <v>1</v>
      </c>
      <c r="I24" s="30">
        <v>0</v>
      </c>
      <c r="J24" s="30">
        <v>1</v>
      </c>
      <c r="K24" s="30">
        <v>0</v>
      </c>
      <c r="L24" s="9">
        <f t="shared" si="0"/>
        <v>14</v>
      </c>
      <c r="M24" s="9">
        <f t="shared" si="1"/>
        <v>3</v>
      </c>
    </row>
    <row r="25" spans="2:13" ht="15" x14ac:dyDescent="0.25">
      <c r="B25" s="75">
        <v>18</v>
      </c>
      <c r="C25" s="19" t="s">
        <v>22</v>
      </c>
      <c r="D25" s="30">
        <v>1</v>
      </c>
      <c r="E25" s="30">
        <v>0</v>
      </c>
      <c r="F25" s="30">
        <v>0</v>
      </c>
      <c r="G25" s="30">
        <v>0</v>
      </c>
      <c r="H25" s="30">
        <v>0</v>
      </c>
      <c r="I25" s="30">
        <v>1</v>
      </c>
      <c r="J25" s="30">
        <v>1</v>
      </c>
      <c r="K25" s="30">
        <v>1</v>
      </c>
      <c r="L25" s="9">
        <f t="shared" si="0"/>
        <v>14</v>
      </c>
      <c r="M25" s="9">
        <f t="shared" si="1"/>
        <v>3</v>
      </c>
    </row>
    <row r="26" spans="2:13" ht="15" x14ac:dyDescent="0.25">
      <c r="B26" s="75">
        <v>18</v>
      </c>
      <c r="C26" s="19" t="s">
        <v>43</v>
      </c>
      <c r="D26" s="30">
        <v>0</v>
      </c>
      <c r="E26" s="30">
        <v>0</v>
      </c>
      <c r="F26" s="30">
        <v>1</v>
      </c>
      <c r="G26" s="30">
        <v>0</v>
      </c>
      <c r="H26" s="30">
        <v>2</v>
      </c>
      <c r="I26" s="30">
        <v>0</v>
      </c>
      <c r="J26" s="30">
        <v>0</v>
      </c>
      <c r="K26" s="30">
        <v>0</v>
      </c>
      <c r="L26" s="9">
        <f t="shared" si="0"/>
        <v>14</v>
      </c>
      <c r="M26" s="9">
        <f t="shared" si="1"/>
        <v>1</v>
      </c>
    </row>
    <row r="27" spans="2:13" ht="15" x14ac:dyDescent="0.25">
      <c r="B27" s="75">
        <v>21</v>
      </c>
      <c r="C27" s="19" t="s">
        <v>32</v>
      </c>
      <c r="D27" s="30">
        <v>0</v>
      </c>
      <c r="E27" s="30">
        <v>0</v>
      </c>
      <c r="F27" s="30">
        <v>1</v>
      </c>
      <c r="G27" s="30">
        <v>0</v>
      </c>
      <c r="H27" s="30">
        <v>1</v>
      </c>
      <c r="I27" s="30">
        <v>0</v>
      </c>
      <c r="J27" s="30">
        <v>0</v>
      </c>
      <c r="K27" s="30">
        <v>3</v>
      </c>
      <c r="L27" s="9">
        <f t="shared" si="0"/>
        <v>13</v>
      </c>
      <c r="M27" s="9">
        <f t="shared" si="1"/>
        <v>1</v>
      </c>
    </row>
    <row r="28" spans="2:13" ht="15" x14ac:dyDescent="0.25">
      <c r="B28" s="75">
        <v>21</v>
      </c>
      <c r="C28" s="19" t="s">
        <v>53</v>
      </c>
      <c r="D28" s="30">
        <v>0</v>
      </c>
      <c r="E28" s="30">
        <v>1</v>
      </c>
      <c r="F28" s="30">
        <v>0</v>
      </c>
      <c r="G28" s="30">
        <v>1</v>
      </c>
      <c r="H28" s="30">
        <v>0</v>
      </c>
      <c r="I28" s="30">
        <v>0</v>
      </c>
      <c r="J28" s="30">
        <v>0</v>
      </c>
      <c r="K28" s="30">
        <v>0</v>
      </c>
      <c r="L28" s="9">
        <f t="shared" si="0"/>
        <v>12</v>
      </c>
      <c r="M28" s="9">
        <f t="shared" si="1"/>
        <v>2</v>
      </c>
    </row>
    <row r="29" spans="2:13" ht="15" x14ac:dyDescent="0.25">
      <c r="B29" s="75">
        <v>21</v>
      </c>
      <c r="C29" s="19" t="s">
        <v>8</v>
      </c>
      <c r="D29" s="30">
        <v>0</v>
      </c>
      <c r="E29" s="30">
        <v>1</v>
      </c>
      <c r="F29" s="30">
        <v>0</v>
      </c>
      <c r="G29" s="30">
        <v>0</v>
      </c>
      <c r="H29" s="30">
        <v>0</v>
      </c>
      <c r="I29" s="30">
        <v>1</v>
      </c>
      <c r="J29" s="30">
        <v>1</v>
      </c>
      <c r="K29" s="30">
        <v>0</v>
      </c>
      <c r="L29" s="9">
        <f t="shared" si="0"/>
        <v>12</v>
      </c>
      <c r="M29" s="9">
        <f t="shared" si="1"/>
        <v>2</v>
      </c>
    </row>
    <row r="30" spans="2:13" ht="15" x14ac:dyDescent="0.25">
      <c r="B30" s="75">
        <v>21</v>
      </c>
      <c r="C30" s="19" t="s">
        <v>77</v>
      </c>
      <c r="D30" s="30">
        <v>0</v>
      </c>
      <c r="E30" s="30">
        <v>0</v>
      </c>
      <c r="F30" s="30">
        <v>2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9">
        <f t="shared" si="0"/>
        <v>12</v>
      </c>
      <c r="M30" s="9">
        <f t="shared" si="1"/>
        <v>2</v>
      </c>
    </row>
    <row r="31" spans="2:13" ht="15" x14ac:dyDescent="0.25">
      <c r="B31" s="75">
        <v>24</v>
      </c>
      <c r="C31" s="19" t="s">
        <v>41</v>
      </c>
      <c r="D31" s="30">
        <v>1</v>
      </c>
      <c r="E31" s="30">
        <v>0</v>
      </c>
      <c r="F31" s="30">
        <v>0</v>
      </c>
      <c r="G31" s="30">
        <v>0</v>
      </c>
      <c r="H31" s="30">
        <v>0</v>
      </c>
      <c r="I31" s="30">
        <v>1</v>
      </c>
      <c r="J31" s="30">
        <v>0</v>
      </c>
      <c r="K31" s="30">
        <v>0</v>
      </c>
      <c r="L31" s="9">
        <f t="shared" si="0"/>
        <v>11</v>
      </c>
      <c r="M31" s="9">
        <f t="shared" si="1"/>
        <v>3</v>
      </c>
    </row>
    <row r="32" spans="2:13" ht="15" x14ac:dyDescent="0.25">
      <c r="B32" s="75">
        <v>24</v>
      </c>
      <c r="C32" s="19" t="s">
        <v>25</v>
      </c>
      <c r="D32" s="30">
        <v>0</v>
      </c>
      <c r="E32" s="30">
        <v>0</v>
      </c>
      <c r="F32" s="30">
        <v>1</v>
      </c>
      <c r="G32" s="30">
        <v>1</v>
      </c>
      <c r="H32" s="30">
        <v>0</v>
      </c>
      <c r="I32" s="30">
        <v>0</v>
      </c>
      <c r="J32" s="30">
        <v>0</v>
      </c>
      <c r="K32" s="30">
        <v>0</v>
      </c>
      <c r="L32" s="9">
        <f t="shared" si="0"/>
        <v>11</v>
      </c>
      <c r="M32" s="9">
        <f t="shared" si="1"/>
        <v>1</v>
      </c>
    </row>
    <row r="33" spans="2:13" ht="15" x14ac:dyDescent="0.25">
      <c r="B33" s="75">
        <v>24</v>
      </c>
      <c r="C33" s="19" t="s">
        <v>21</v>
      </c>
      <c r="D33" s="30">
        <v>0</v>
      </c>
      <c r="E33" s="30">
        <v>0</v>
      </c>
      <c r="F33" s="30">
        <v>1</v>
      </c>
      <c r="G33" s="30">
        <v>0</v>
      </c>
      <c r="H33" s="30">
        <v>0</v>
      </c>
      <c r="I33" s="30">
        <v>1</v>
      </c>
      <c r="J33" s="30">
        <v>1</v>
      </c>
      <c r="K33" s="30">
        <v>0</v>
      </c>
      <c r="L33" s="9">
        <f t="shared" si="0"/>
        <v>11</v>
      </c>
      <c r="M33" s="9">
        <f t="shared" si="1"/>
        <v>1</v>
      </c>
    </row>
    <row r="34" spans="2:13" ht="15" x14ac:dyDescent="0.25">
      <c r="B34" s="75">
        <v>24</v>
      </c>
      <c r="C34" s="19" t="s">
        <v>17</v>
      </c>
      <c r="D34" s="30">
        <v>0</v>
      </c>
      <c r="E34" s="30">
        <v>0</v>
      </c>
      <c r="F34" s="30">
        <v>1</v>
      </c>
      <c r="G34" s="30">
        <v>0</v>
      </c>
      <c r="H34" s="30">
        <v>0</v>
      </c>
      <c r="I34" s="30">
        <v>1</v>
      </c>
      <c r="J34" s="30">
        <v>1</v>
      </c>
      <c r="K34" s="30">
        <v>0</v>
      </c>
      <c r="L34" s="9">
        <f t="shared" si="0"/>
        <v>11</v>
      </c>
      <c r="M34" s="9">
        <f t="shared" si="1"/>
        <v>1</v>
      </c>
    </row>
    <row r="35" spans="2:13" ht="15" x14ac:dyDescent="0.25">
      <c r="B35" s="75">
        <v>28</v>
      </c>
      <c r="C35" s="19" t="s">
        <v>61</v>
      </c>
      <c r="D35" s="30">
        <v>0</v>
      </c>
      <c r="E35" s="30">
        <v>0</v>
      </c>
      <c r="F35" s="30">
        <v>0</v>
      </c>
      <c r="G35" s="30">
        <v>0</v>
      </c>
      <c r="H35" s="30">
        <v>1</v>
      </c>
      <c r="I35" s="30">
        <v>1</v>
      </c>
      <c r="J35" s="30">
        <v>1</v>
      </c>
      <c r="K35" s="30">
        <v>1</v>
      </c>
      <c r="L35" s="9">
        <f t="shared" si="0"/>
        <v>10</v>
      </c>
      <c r="M35" s="9">
        <f t="shared" si="1"/>
        <v>0</v>
      </c>
    </row>
    <row r="36" spans="2:13" ht="15" x14ac:dyDescent="0.25">
      <c r="B36" s="75">
        <v>29</v>
      </c>
      <c r="C36" s="19" t="s">
        <v>28</v>
      </c>
      <c r="D36" s="30">
        <v>0</v>
      </c>
      <c r="E36" s="30">
        <v>0</v>
      </c>
      <c r="F36" s="30">
        <v>0</v>
      </c>
      <c r="G36" s="30">
        <v>0</v>
      </c>
      <c r="H36" s="30">
        <v>2</v>
      </c>
      <c r="I36" s="30">
        <v>0</v>
      </c>
      <c r="J36" s="30">
        <v>0</v>
      </c>
      <c r="K36" s="30">
        <v>1</v>
      </c>
      <c r="L36" s="9">
        <f t="shared" si="0"/>
        <v>9</v>
      </c>
      <c r="M36" s="9">
        <f t="shared" si="1"/>
        <v>0</v>
      </c>
    </row>
    <row r="37" spans="2:13" ht="15" x14ac:dyDescent="0.25">
      <c r="B37" s="75">
        <v>29</v>
      </c>
      <c r="C37" s="19" t="s">
        <v>18</v>
      </c>
      <c r="D37" s="30">
        <v>0</v>
      </c>
      <c r="E37" s="30">
        <v>0</v>
      </c>
      <c r="F37" s="30">
        <v>0</v>
      </c>
      <c r="G37" s="30">
        <v>0</v>
      </c>
      <c r="H37" s="30">
        <v>1</v>
      </c>
      <c r="I37" s="30">
        <v>1</v>
      </c>
      <c r="J37" s="30">
        <v>1</v>
      </c>
      <c r="K37" s="30">
        <v>0</v>
      </c>
      <c r="L37" s="9">
        <f t="shared" si="0"/>
        <v>9</v>
      </c>
      <c r="M37" s="9">
        <f t="shared" si="1"/>
        <v>0</v>
      </c>
    </row>
    <row r="38" spans="2:13" ht="15" x14ac:dyDescent="0.25">
      <c r="B38" s="75">
        <v>31</v>
      </c>
      <c r="C38" s="19" t="s">
        <v>48</v>
      </c>
      <c r="D38" s="30">
        <v>1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9">
        <f t="shared" ref="L38:L69" si="2">(D38*8)+(E38*7)+(F38*6)+(G38*5)+(H38*4)+(I38*3)+(J38*2)+K38</f>
        <v>8</v>
      </c>
      <c r="M38" s="9">
        <f t="shared" ref="M38:M71" si="3">(D38*3)+(E38*2)+F38</f>
        <v>3</v>
      </c>
    </row>
    <row r="39" spans="2:13" ht="15" x14ac:dyDescent="0.25">
      <c r="B39" s="75">
        <v>31</v>
      </c>
      <c r="C39" s="19" t="s">
        <v>54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9">
        <f t="shared" si="2"/>
        <v>8</v>
      </c>
      <c r="M39" s="9">
        <f t="shared" si="3"/>
        <v>3</v>
      </c>
    </row>
    <row r="40" spans="2:13" ht="15" x14ac:dyDescent="0.25">
      <c r="B40" s="75">
        <v>31</v>
      </c>
      <c r="C40" s="19" t="s">
        <v>72</v>
      </c>
      <c r="D40" s="30">
        <v>0</v>
      </c>
      <c r="E40" s="30">
        <v>0</v>
      </c>
      <c r="F40" s="30">
        <v>1</v>
      </c>
      <c r="G40" s="30">
        <v>0</v>
      </c>
      <c r="H40" s="30">
        <v>0</v>
      </c>
      <c r="I40" s="30">
        <v>0</v>
      </c>
      <c r="J40" s="30">
        <v>1</v>
      </c>
      <c r="K40" s="30">
        <v>0</v>
      </c>
      <c r="L40" s="9">
        <f t="shared" si="2"/>
        <v>8</v>
      </c>
      <c r="M40" s="9">
        <f t="shared" si="3"/>
        <v>1</v>
      </c>
    </row>
    <row r="41" spans="2:13" ht="15" x14ac:dyDescent="0.25">
      <c r="B41" s="75">
        <v>31</v>
      </c>
      <c r="C41" s="19" t="s">
        <v>46</v>
      </c>
      <c r="D41" s="30">
        <v>0</v>
      </c>
      <c r="E41" s="30">
        <v>0</v>
      </c>
      <c r="F41" s="30">
        <v>0</v>
      </c>
      <c r="G41" s="30">
        <v>0</v>
      </c>
      <c r="H41" s="30">
        <v>1</v>
      </c>
      <c r="I41" s="30">
        <v>1</v>
      </c>
      <c r="J41" s="30">
        <v>0</v>
      </c>
      <c r="K41" s="30">
        <v>1</v>
      </c>
      <c r="L41" s="9">
        <f t="shared" si="2"/>
        <v>8</v>
      </c>
      <c r="M41" s="9">
        <f t="shared" si="3"/>
        <v>0</v>
      </c>
    </row>
    <row r="42" spans="2:13" ht="15" x14ac:dyDescent="0.25">
      <c r="B42" s="75">
        <v>35</v>
      </c>
      <c r="C42" s="19" t="s">
        <v>24</v>
      </c>
      <c r="D42" s="30">
        <v>0</v>
      </c>
      <c r="E42" s="30">
        <v>1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9">
        <f t="shared" si="2"/>
        <v>7</v>
      </c>
      <c r="M42" s="9">
        <f t="shared" si="3"/>
        <v>2</v>
      </c>
    </row>
    <row r="43" spans="2:13" ht="15" x14ac:dyDescent="0.25">
      <c r="B43" s="75">
        <v>35</v>
      </c>
      <c r="C43" s="19" t="s">
        <v>45</v>
      </c>
      <c r="D43" s="30">
        <v>0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7</v>
      </c>
      <c r="M43" s="9">
        <f t="shared" si="3"/>
        <v>2</v>
      </c>
    </row>
    <row r="44" spans="2:13" ht="15" x14ac:dyDescent="0.25">
      <c r="B44" s="75">
        <v>35</v>
      </c>
      <c r="C44" s="19" t="s">
        <v>19</v>
      </c>
      <c r="D44" s="30">
        <v>0</v>
      </c>
      <c r="E44" s="30">
        <v>1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7</v>
      </c>
      <c r="M44" s="9">
        <f t="shared" si="3"/>
        <v>2</v>
      </c>
    </row>
    <row r="45" spans="2:13" ht="15" x14ac:dyDescent="0.25">
      <c r="B45" s="75">
        <v>35</v>
      </c>
      <c r="C45" s="19" t="s">
        <v>73</v>
      </c>
      <c r="D45" s="30">
        <v>0</v>
      </c>
      <c r="E45" s="30">
        <v>1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7</v>
      </c>
      <c r="M45" s="9">
        <f t="shared" si="3"/>
        <v>2</v>
      </c>
    </row>
    <row r="46" spans="2:13" ht="15" x14ac:dyDescent="0.25">
      <c r="B46" s="75">
        <v>35</v>
      </c>
      <c r="C46" s="19" t="s">
        <v>78</v>
      </c>
      <c r="D46" s="30">
        <v>0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7</v>
      </c>
      <c r="M46" s="9">
        <f t="shared" si="3"/>
        <v>2</v>
      </c>
    </row>
    <row r="47" spans="2:13" ht="15" x14ac:dyDescent="0.25">
      <c r="B47" s="75">
        <v>35</v>
      </c>
      <c r="C47" s="19" t="s">
        <v>39</v>
      </c>
      <c r="D47" s="30">
        <v>0</v>
      </c>
      <c r="E47" s="30">
        <v>1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9">
        <f t="shared" si="2"/>
        <v>7</v>
      </c>
      <c r="M47" s="9">
        <f t="shared" si="3"/>
        <v>2</v>
      </c>
    </row>
    <row r="48" spans="2:13" ht="15" x14ac:dyDescent="0.25">
      <c r="B48" s="75">
        <v>41</v>
      </c>
      <c r="C48" s="19" t="s">
        <v>30</v>
      </c>
      <c r="D48" s="30">
        <v>0</v>
      </c>
      <c r="E48" s="30">
        <v>0</v>
      </c>
      <c r="F48" s="30">
        <v>1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6</v>
      </c>
      <c r="M48" s="9">
        <f t="shared" si="3"/>
        <v>1</v>
      </c>
    </row>
    <row r="49" spans="2:13" ht="15" x14ac:dyDescent="0.25">
      <c r="B49" s="75">
        <v>41</v>
      </c>
      <c r="C49" s="19" t="s">
        <v>79</v>
      </c>
      <c r="D49" s="30">
        <v>0</v>
      </c>
      <c r="E49" s="30">
        <v>0</v>
      </c>
      <c r="F49" s="30">
        <v>1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6</v>
      </c>
      <c r="M49" s="9">
        <f t="shared" si="3"/>
        <v>1</v>
      </c>
    </row>
    <row r="50" spans="2:13" ht="15" x14ac:dyDescent="0.25">
      <c r="B50" s="75">
        <v>41</v>
      </c>
      <c r="C50" s="19" t="s">
        <v>47</v>
      </c>
      <c r="D50" s="30">
        <v>0</v>
      </c>
      <c r="E50" s="30">
        <v>0</v>
      </c>
      <c r="F50" s="30">
        <v>1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9">
        <f t="shared" si="2"/>
        <v>6</v>
      </c>
      <c r="M50" s="9">
        <f t="shared" si="3"/>
        <v>1</v>
      </c>
    </row>
    <row r="51" spans="2:13" ht="15" x14ac:dyDescent="0.25">
      <c r="B51" s="75">
        <v>41</v>
      </c>
      <c r="C51" s="19" t="s">
        <v>80</v>
      </c>
      <c r="D51" s="30">
        <v>0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6</v>
      </c>
      <c r="M51" s="9">
        <f t="shared" si="3"/>
        <v>1</v>
      </c>
    </row>
    <row r="52" spans="2:13" ht="15" x14ac:dyDescent="0.25">
      <c r="B52" s="75">
        <v>41</v>
      </c>
      <c r="C52" s="19" t="s">
        <v>37</v>
      </c>
      <c r="D52" s="30">
        <v>0</v>
      </c>
      <c r="E52" s="30">
        <v>0</v>
      </c>
      <c r="F52" s="30">
        <v>0</v>
      </c>
      <c r="G52" s="30">
        <v>0</v>
      </c>
      <c r="H52" s="30">
        <v>1</v>
      </c>
      <c r="I52" s="30">
        <v>0</v>
      </c>
      <c r="J52" s="30">
        <v>0</v>
      </c>
      <c r="K52" s="30">
        <v>2</v>
      </c>
      <c r="L52" s="9">
        <f t="shared" si="2"/>
        <v>6</v>
      </c>
      <c r="M52" s="9">
        <f t="shared" si="3"/>
        <v>0</v>
      </c>
    </row>
    <row r="53" spans="2:13" ht="15" x14ac:dyDescent="0.25">
      <c r="B53" s="75">
        <v>41</v>
      </c>
      <c r="C53" s="19" t="s">
        <v>29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1</v>
      </c>
      <c r="J53" s="30">
        <v>1</v>
      </c>
      <c r="K53" s="30">
        <v>1</v>
      </c>
      <c r="L53" s="9">
        <f t="shared" si="2"/>
        <v>6</v>
      </c>
      <c r="M53" s="9">
        <f t="shared" si="3"/>
        <v>0</v>
      </c>
    </row>
    <row r="54" spans="2:13" ht="15" x14ac:dyDescent="0.25">
      <c r="B54" s="75">
        <v>47</v>
      </c>
      <c r="C54" s="19" t="s">
        <v>52</v>
      </c>
      <c r="D54" s="30">
        <v>0</v>
      </c>
      <c r="E54" s="30">
        <v>0</v>
      </c>
      <c r="F54" s="30">
        <v>0</v>
      </c>
      <c r="G54" s="30">
        <v>1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5</v>
      </c>
      <c r="M54" s="9">
        <f t="shared" si="3"/>
        <v>0</v>
      </c>
    </row>
    <row r="55" spans="2:13" ht="15" x14ac:dyDescent="0.25">
      <c r="B55" s="75">
        <v>47</v>
      </c>
      <c r="C55" s="19" t="s">
        <v>27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0</v>
      </c>
      <c r="L55" s="9">
        <f t="shared" si="2"/>
        <v>5</v>
      </c>
      <c r="M55" s="9">
        <f t="shared" si="3"/>
        <v>0</v>
      </c>
    </row>
    <row r="56" spans="2:13" ht="15" x14ac:dyDescent="0.25">
      <c r="B56" s="75">
        <v>47</v>
      </c>
      <c r="C56" s="19" t="s">
        <v>36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1</v>
      </c>
      <c r="K56" s="30">
        <v>0</v>
      </c>
      <c r="L56" s="9">
        <f t="shared" si="2"/>
        <v>5</v>
      </c>
      <c r="M56" s="9">
        <f t="shared" si="3"/>
        <v>0</v>
      </c>
    </row>
    <row r="57" spans="2:13" ht="15" x14ac:dyDescent="0.25">
      <c r="B57" s="75">
        <v>47</v>
      </c>
      <c r="C57" s="19" t="s">
        <v>40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1</v>
      </c>
      <c r="J57" s="30">
        <v>1</v>
      </c>
      <c r="K57" s="30">
        <v>0</v>
      </c>
      <c r="L57" s="9">
        <f t="shared" si="2"/>
        <v>5</v>
      </c>
      <c r="M57" s="9">
        <f t="shared" si="3"/>
        <v>0</v>
      </c>
    </row>
    <row r="58" spans="2:13" ht="15" x14ac:dyDescent="0.25">
      <c r="B58" s="75">
        <v>51</v>
      </c>
      <c r="C58" s="19" t="s">
        <v>63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1</v>
      </c>
      <c r="L58" s="9">
        <f t="shared" si="2"/>
        <v>4</v>
      </c>
      <c r="M58" s="9">
        <f t="shared" si="3"/>
        <v>0</v>
      </c>
    </row>
    <row r="59" spans="2:13" ht="15" x14ac:dyDescent="0.25">
      <c r="B59" s="75">
        <v>51</v>
      </c>
      <c r="C59" s="19" t="s">
        <v>12</v>
      </c>
      <c r="D59" s="30">
        <v>0</v>
      </c>
      <c r="E59" s="30">
        <v>0</v>
      </c>
      <c r="F59" s="30">
        <v>0</v>
      </c>
      <c r="G59" s="30">
        <v>0</v>
      </c>
      <c r="H59" s="30">
        <v>1</v>
      </c>
      <c r="I59" s="30">
        <v>0</v>
      </c>
      <c r="J59" s="30">
        <v>0</v>
      </c>
      <c r="K59" s="30">
        <v>0</v>
      </c>
      <c r="L59" s="9">
        <f t="shared" si="2"/>
        <v>4</v>
      </c>
      <c r="M59" s="9">
        <f t="shared" si="3"/>
        <v>0</v>
      </c>
    </row>
    <row r="60" spans="2:13" ht="15" x14ac:dyDescent="0.25">
      <c r="B60" s="75">
        <v>51</v>
      </c>
      <c r="C60" s="19" t="s">
        <v>59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0</v>
      </c>
      <c r="L60" s="9">
        <f t="shared" si="2"/>
        <v>4</v>
      </c>
      <c r="M60" s="9">
        <f t="shared" si="3"/>
        <v>0</v>
      </c>
    </row>
    <row r="61" spans="2:13" ht="15" x14ac:dyDescent="0.25">
      <c r="B61" s="75">
        <v>51</v>
      </c>
      <c r="C61" s="19" t="s">
        <v>57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1</v>
      </c>
      <c r="L61" s="9">
        <f t="shared" si="2"/>
        <v>4</v>
      </c>
      <c r="M61" s="9">
        <f t="shared" si="3"/>
        <v>0</v>
      </c>
    </row>
    <row r="62" spans="2:13" ht="15" x14ac:dyDescent="0.25">
      <c r="B62" s="75">
        <v>55</v>
      </c>
      <c r="C62" s="19" t="s">
        <v>56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9">
        <f t="shared" si="2"/>
        <v>3</v>
      </c>
      <c r="M62" s="9">
        <f t="shared" si="3"/>
        <v>0</v>
      </c>
    </row>
    <row r="63" spans="2:13" ht="15" x14ac:dyDescent="0.25">
      <c r="B63" s="75">
        <v>55</v>
      </c>
      <c r="C63" s="19" t="s">
        <v>31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9">
        <f t="shared" si="2"/>
        <v>3</v>
      </c>
      <c r="M63" s="9">
        <f t="shared" si="3"/>
        <v>0</v>
      </c>
    </row>
    <row r="64" spans="2:13" ht="15" x14ac:dyDescent="0.25">
      <c r="B64" s="75">
        <v>55</v>
      </c>
      <c r="C64" s="19" t="s">
        <v>50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</v>
      </c>
      <c r="K64" s="30">
        <v>1</v>
      </c>
      <c r="L64" s="9">
        <f t="shared" si="2"/>
        <v>3</v>
      </c>
      <c r="M64" s="9">
        <f t="shared" si="3"/>
        <v>0</v>
      </c>
    </row>
    <row r="65" spans="2:13" ht="15" x14ac:dyDescent="0.25">
      <c r="B65" s="75">
        <v>55</v>
      </c>
      <c r="C65" s="19" t="s">
        <v>67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</v>
      </c>
      <c r="K65" s="30">
        <v>1</v>
      </c>
      <c r="L65" s="9">
        <f t="shared" si="2"/>
        <v>3</v>
      </c>
      <c r="M65" s="9">
        <f t="shared" si="3"/>
        <v>0</v>
      </c>
    </row>
    <row r="66" spans="2:13" ht="15" x14ac:dyDescent="0.25">
      <c r="B66" s="75">
        <v>59</v>
      </c>
      <c r="C66" s="19" t="s">
        <v>82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1</v>
      </c>
      <c r="K66" s="30">
        <v>0</v>
      </c>
      <c r="L66" s="9">
        <f t="shared" si="2"/>
        <v>2</v>
      </c>
      <c r="M66" s="9">
        <f t="shared" si="3"/>
        <v>0</v>
      </c>
    </row>
    <row r="67" spans="2:13" ht="15" x14ac:dyDescent="0.25">
      <c r="B67" s="75">
        <v>60</v>
      </c>
      <c r="C67" s="19" t="s">
        <v>55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1</v>
      </c>
      <c r="L67" s="9">
        <f t="shared" si="2"/>
        <v>1</v>
      </c>
      <c r="M67" s="9">
        <f t="shared" si="3"/>
        <v>0</v>
      </c>
    </row>
    <row r="68" spans="2:13" ht="15" x14ac:dyDescent="0.25">
      <c r="B68" s="75">
        <v>60</v>
      </c>
      <c r="C68" s="19" t="s">
        <v>65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1</v>
      </c>
      <c r="L68" s="9">
        <f t="shared" si="2"/>
        <v>1</v>
      </c>
      <c r="M68" s="9">
        <f t="shared" si="3"/>
        <v>0</v>
      </c>
    </row>
    <row r="69" spans="2:13" ht="15" x14ac:dyDescent="0.25">
      <c r="B69" s="75">
        <v>60</v>
      </c>
      <c r="C69" s="19" t="s">
        <v>83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1</v>
      </c>
      <c r="L69" s="9">
        <f t="shared" si="2"/>
        <v>1</v>
      </c>
      <c r="M69" s="9">
        <f t="shared" si="3"/>
        <v>0</v>
      </c>
    </row>
    <row r="70" spans="2:13" ht="15" x14ac:dyDescent="0.25">
      <c r="B70" s="75">
        <v>60</v>
      </c>
      <c r="C70" s="19" t="s">
        <v>84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9">
        <f t="shared" ref="L70:L101" si="4">(D70*8)+(E70*7)+(F70*6)+(G70*5)+(H70*4)+(I70*3)+(J70*2)+K70</f>
        <v>1</v>
      </c>
      <c r="M70" s="9">
        <f t="shared" si="3"/>
        <v>0</v>
      </c>
    </row>
    <row r="71" spans="2:13" ht="15" x14ac:dyDescent="0.25">
      <c r="B71" s="75">
        <v>60</v>
      </c>
      <c r="C71" s="19" t="s">
        <v>66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1</v>
      </c>
      <c r="L71" s="9">
        <f t="shared" si="4"/>
        <v>1</v>
      </c>
      <c r="M71" s="9">
        <f t="shared" si="3"/>
        <v>0</v>
      </c>
    </row>
    <row r="72" spans="2:13" x14ac:dyDescent="0.2">
      <c r="D72" s="32">
        <f>SUM(D6:D71)</f>
        <v>44</v>
      </c>
      <c r="E72" s="32">
        <f t="shared" ref="E72:K72" si="5">SUM(E6:E71)</f>
        <v>44</v>
      </c>
      <c r="F72" s="32">
        <f t="shared" si="5"/>
        <v>44</v>
      </c>
      <c r="G72" s="32">
        <f t="shared" si="5"/>
        <v>44</v>
      </c>
      <c r="H72" s="32">
        <f t="shared" si="5"/>
        <v>46</v>
      </c>
      <c r="I72" s="32">
        <f t="shared" si="5"/>
        <v>43</v>
      </c>
      <c r="J72" s="32">
        <f t="shared" si="5"/>
        <v>40</v>
      </c>
      <c r="K72" s="32">
        <f t="shared" si="5"/>
        <v>39</v>
      </c>
      <c r="L72" s="32">
        <f>SUM(L6:L71)</f>
        <v>1576</v>
      </c>
      <c r="M72" s="32">
        <f>SUM(M6:M71)</f>
        <v>264</v>
      </c>
    </row>
    <row r="74" spans="2:13" ht="15" x14ac:dyDescent="0.25">
      <c r="B74" s="11" t="s">
        <v>163</v>
      </c>
      <c r="C74" s="46" t="s">
        <v>164</v>
      </c>
    </row>
  </sheetData>
  <sortState xmlns:xlrd2="http://schemas.microsoft.com/office/spreadsheetml/2017/richdata2" ref="C6:M71">
    <sortCondition descending="1" ref="L6:L71"/>
  </sortState>
  <mergeCells count="1">
    <mergeCell ref="B3:M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74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RowHeight="15.75" x14ac:dyDescent="0.25"/>
  <cols>
    <col min="1" max="2" width="9.140625" style="1"/>
    <col min="3" max="3" width="33.5703125" style="2" customWidth="1"/>
    <col min="4" max="12" width="9.140625" style="3"/>
    <col min="13" max="13" width="9.140625" style="4"/>
    <col min="14" max="16384" width="9.140625" style="1"/>
  </cols>
  <sheetData>
    <row r="2" spans="2:14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4" ht="15" x14ac:dyDescent="0.25">
      <c r="B3" s="27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4" ht="31.5" x14ac:dyDescent="0.25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4" ht="15" x14ac:dyDescent="0.25">
      <c r="B5" s="75">
        <v>1</v>
      </c>
      <c r="C5" s="19" t="s">
        <v>0</v>
      </c>
      <c r="D5" s="30">
        <v>10</v>
      </c>
      <c r="E5" s="30">
        <v>6</v>
      </c>
      <c r="F5" s="30">
        <v>6</v>
      </c>
      <c r="G5" s="30">
        <v>3</v>
      </c>
      <c r="H5" s="30">
        <v>6</v>
      </c>
      <c r="I5" s="30">
        <v>8</v>
      </c>
      <c r="J5" s="30">
        <v>3</v>
      </c>
      <c r="K5" s="30">
        <v>4</v>
      </c>
      <c r="L5" s="9">
        <f t="shared" ref="L5:L36" si="0">(D5*8)+(E5*7)+(F5*6)+(G5*5)+(H5*4)+(I5*3)+(J5*2)+K5</f>
        <v>231</v>
      </c>
      <c r="M5" s="9">
        <f t="shared" ref="M5:M36" si="1">(D5*3)+(E5*2)+F5</f>
        <v>48</v>
      </c>
      <c r="N5" s="31"/>
    </row>
    <row r="6" spans="2:14" ht="15" x14ac:dyDescent="0.25">
      <c r="B6" s="75">
        <v>2</v>
      </c>
      <c r="C6" s="19" t="s">
        <v>2</v>
      </c>
      <c r="D6" s="30">
        <v>7</v>
      </c>
      <c r="E6" s="30">
        <v>4</v>
      </c>
      <c r="F6" s="30">
        <v>2</v>
      </c>
      <c r="G6" s="30">
        <v>3</v>
      </c>
      <c r="H6" s="30">
        <v>4</v>
      </c>
      <c r="I6" s="30">
        <v>2</v>
      </c>
      <c r="J6" s="30">
        <v>1</v>
      </c>
      <c r="K6" s="30">
        <v>1</v>
      </c>
      <c r="L6" s="9">
        <f t="shared" si="0"/>
        <v>136</v>
      </c>
      <c r="M6" s="9">
        <f t="shared" si="1"/>
        <v>31</v>
      </c>
      <c r="N6" s="31"/>
    </row>
    <row r="7" spans="2:14" ht="15" x14ac:dyDescent="0.25">
      <c r="B7" s="75">
        <v>3</v>
      </c>
      <c r="C7" s="19" t="s">
        <v>9</v>
      </c>
      <c r="D7" s="30">
        <v>1</v>
      </c>
      <c r="E7" s="30">
        <v>3</v>
      </c>
      <c r="F7" s="30">
        <v>6</v>
      </c>
      <c r="G7" s="30">
        <v>3</v>
      </c>
      <c r="H7" s="30">
        <v>5</v>
      </c>
      <c r="I7" s="30">
        <v>4</v>
      </c>
      <c r="J7" s="30">
        <v>5</v>
      </c>
      <c r="K7" s="30">
        <v>3</v>
      </c>
      <c r="L7" s="9">
        <f t="shared" si="0"/>
        <v>125</v>
      </c>
      <c r="M7" s="9">
        <f t="shared" si="1"/>
        <v>15</v>
      </c>
      <c r="N7" s="31"/>
    </row>
    <row r="8" spans="2:14" ht="15" x14ac:dyDescent="0.25">
      <c r="B8" s="75">
        <v>4</v>
      </c>
      <c r="C8" s="19" t="s">
        <v>1</v>
      </c>
      <c r="D8" s="30">
        <v>4</v>
      </c>
      <c r="E8" s="30">
        <v>5</v>
      </c>
      <c r="F8" s="30">
        <v>2</v>
      </c>
      <c r="G8" s="30">
        <v>3</v>
      </c>
      <c r="H8" s="30">
        <v>4</v>
      </c>
      <c r="I8" s="30">
        <v>1</v>
      </c>
      <c r="J8" s="30">
        <v>3</v>
      </c>
      <c r="K8" s="30">
        <v>1</v>
      </c>
      <c r="L8" s="9">
        <f t="shared" si="0"/>
        <v>120</v>
      </c>
      <c r="M8" s="9">
        <f t="shared" si="1"/>
        <v>24</v>
      </c>
      <c r="N8" s="31"/>
    </row>
    <row r="9" spans="2:14" ht="15" x14ac:dyDescent="0.25">
      <c r="B9" s="75">
        <v>5</v>
      </c>
      <c r="C9" s="19" t="s">
        <v>3</v>
      </c>
      <c r="D9" s="30">
        <v>2</v>
      </c>
      <c r="E9" s="30">
        <v>3</v>
      </c>
      <c r="F9" s="30">
        <v>4</v>
      </c>
      <c r="G9" s="30">
        <v>2</v>
      </c>
      <c r="H9" s="30">
        <v>3</v>
      </c>
      <c r="I9" s="30">
        <v>4</v>
      </c>
      <c r="J9" s="30">
        <v>2</v>
      </c>
      <c r="K9" s="30">
        <v>1</v>
      </c>
      <c r="L9" s="9">
        <f t="shared" si="0"/>
        <v>100</v>
      </c>
      <c r="M9" s="9">
        <f t="shared" si="1"/>
        <v>16</v>
      </c>
      <c r="N9" s="31"/>
    </row>
    <row r="10" spans="2:14" ht="15" x14ac:dyDescent="0.25">
      <c r="B10" s="75">
        <v>6</v>
      </c>
      <c r="C10" s="19" t="s">
        <v>7</v>
      </c>
      <c r="D10" s="30">
        <v>2</v>
      </c>
      <c r="E10" s="30">
        <v>2</v>
      </c>
      <c r="F10" s="30">
        <v>4</v>
      </c>
      <c r="G10" s="30">
        <v>3</v>
      </c>
      <c r="H10" s="30">
        <v>3</v>
      </c>
      <c r="I10" s="30">
        <v>2</v>
      </c>
      <c r="J10" s="30">
        <v>0</v>
      </c>
      <c r="K10" s="30">
        <v>1</v>
      </c>
      <c r="L10" s="9">
        <f t="shared" si="0"/>
        <v>88</v>
      </c>
      <c r="M10" s="9">
        <f t="shared" si="1"/>
        <v>14</v>
      </c>
      <c r="N10" s="31"/>
    </row>
    <row r="11" spans="2:14" ht="15" x14ac:dyDescent="0.25">
      <c r="B11" s="75">
        <v>7</v>
      </c>
      <c r="C11" s="19" t="s">
        <v>4</v>
      </c>
      <c r="D11" s="30">
        <v>2</v>
      </c>
      <c r="E11" s="30">
        <v>2</v>
      </c>
      <c r="F11" s="30">
        <v>2</v>
      </c>
      <c r="G11" s="30">
        <v>2</v>
      </c>
      <c r="H11" s="30">
        <v>2</v>
      </c>
      <c r="I11" s="30">
        <v>3</v>
      </c>
      <c r="J11" s="30">
        <v>5</v>
      </c>
      <c r="K11" s="30">
        <v>2</v>
      </c>
      <c r="L11" s="9">
        <f t="shared" si="0"/>
        <v>81</v>
      </c>
      <c r="M11" s="9">
        <f t="shared" si="1"/>
        <v>12</v>
      </c>
      <c r="N11" s="31"/>
    </row>
    <row r="12" spans="2:14" ht="15" x14ac:dyDescent="0.25">
      <c r="B12" s="75">
        <v>8</v>
      </c>
      <c r="C12" s="19" t="s">
        <v>6</v>
      </c>
      <c r="D12" s="30">
        <v>2</v>
      </c>
      <c r="E12" s="30">
        <v>4</v>
      </c>
      <c r="F12" s="30">
        <v>2</v>
      </c>
      <c r="G12" s="30">
        <v>2</v>
      </c>
      <c r="H12" s="30">
        <v>1</v>
      </c>
      <c r="I12" s="30">
        <v>0</v>
      </c>
      <c r="J12" s="30">
        <v>1</v>
      </c>
      <c r="K12" s="30">
        <v>1</v>
      </c>
      <c r="L12" s="9">
        <f t="shared" si="0"/>
        <v>73</v>
      </c>
      <c r="M12" s="9">
        <f t="shared" si="1"/>
        <v>16</v>
      </c>
      <c r="N12" s="31"/>
    </row>
    <row r="13" spans="2:14" ht="15" x14ac:dyDescent="0.25">
      <c r="B13" s="75">
        <v>9</v>
      </c>
      <c r="C13" s="19" t="s">
        <v>11</v>
      </c>
      <c r="D13" s="30">
        <v>1</v>
      </c>
      <c r="E13" s="30">
        <v>4</v>
      </c>
      <c r="F13" s="30">
        <v>1</v>
      </c>
      <c r="G13" s="30">
        <v>0</v>
      </c>
      <c r="H13" s="30">
        <v>1</v>
      </c>
      <c r="I13" s="30">
        <v>0</v>
      </c>
      <c r="J13" s="30">
        <v>1</v>
      </c>
      <c r="K13" s="30">
        <v>3</v>
      </c>
      <c r="L13" s="9">
        <f t="shared" si="0"/>
        <v>51</v>
      </c>
      <c r="M13" s="9">
        <f t="shared" si="1"/>
        <v>12</v>
      </c>
      <c r="N13" s="31"/>
    </row>
    <row r="14" spans="2:14" ht="15" x14ac:dyDescent="0.25">
      <c r="B14" s="75">
        <v>10</v>
      </c>
      <c r="C14" s="19" t="s">
        <v>10</v>
      </c>
      <c r="D14" s="30">
        <v>0</v>
      </c>
      <c r="E14" s="30">
        <v>1</v>
      </c>
      <c r="F14" s="30">
        <v>2</v>
      </c>
      <c r="G14" s="30">
        <v>0</v>
      </c>
      <c r="H14" s="30">
        <v>1</v>
      </c>
      <c r="I14" s="30">
        <v>2</v>
      </c>
      <c r="J14" s="30">
        <v>4</v>
      </c>
      <c r="K14" s="30">
        <v>4</v>
      </c>
      <c r="L14" s="9">
        <f t="shared" si="0"/>
        <v>41</v>
      </c>
      <c r="M14" s="9">
        <f t="shared" si="1"/>
        <v>4</v>
      </c>
      <c r="N14" s="31"/>
    </row>
    <row r="15" spans="2:14" ht="15" x14ac:dyDescent="0.25">
      <c r="B15" s="75">
        <v>11</v>
      </c>
      <c r="C15" s="19" t="s">
        <v>5</v>
      </c>
      <c r="D15" s="30">
        <v>1</v>
      </c>
      <c r="E15" s="30">
        <v>0</v>
      </c>
      <c r="F15" s="30">
        <v>1</v>
      </c>
      <c r="G15" s="30">
        <v>1</v>
      </c>
      <c r="H15" s="30">
        <v>3</v>
      </c>
      <c r="I15" s="30">
        <v>1</v>
      </c>
      <c r="J15" s="30">
        <v>1</v>
      </c>
      <c r="K15" s="30">
        <v>1</v>
      </c>
      <c r="L15" s="9">
        <f t="shared" si="0"/>
        <v>37</v>
      </c>
      <c r="M15" s="9">
        <f t="shared" si="1"/>
        <v>4</v>
      </c>
      <c r="N15" s="31"/>
    </row>
    <row r="16" spans="2:14" ht="15" x14ac:dyDescent="0.25">
      <c r="B16" s="75">
        <v>12</v>
      </c>
      <c r="C16" s="19" t="s">
        <v>14</v>
      </c>
      <c r="D16" s="30">
        <v>2</v>
      </c>
      <c r="E16" s="30">
        <v>0</v>
      </c>
      <c r="F16" s="30">
        <v>2</v>
      </c>
      <c r="G16" s="30">
        <v>1</v>
      </c>
      <c r="H16" s="30">
        <v>1</v>
      </c>
      <c r="I16" s="30">
        <v>0</v>
      </c>
      <c r="J16" s="30">
        <v>0</v>
      </c>
      <c r="K16" s="30">
        <v>0</v>
      </c>
      <c r="L16" s="9">
        <f t="shared" si="0"/>
        <v>37</v>
      </c>
      <c r="M16" s="9">
        <f t="shared" si="1"/>
        <v>8</v>
      </c>
      <c r="N16" s="31"/>
    </row>
    <row r="17" spans="2:14" ht="15" x14ac:dyDescent="0.25">
      <c r="B17" s="75">
        <v>13</v>
      </c>
      <c r="C17" s="19" t="s">
        <v>17</v>
      </c>
      <c r="D17" s="30">
        <v>0</v>
      </c>
      <c r="E17" s="30">
        <v>1</v>
      </c>
      <c r="F17" s="30">
        <v>2</v>
      </c>
      <c r="G17" s="30">
        <v>1</v>
      </c>
      <c r="H17" s="30">
        <v>1</v>
      </c>
      <c r="I17" s="30">
        <v>0</v>
      </c>
      <c r="J17" s="30">
        <v>2</v>
      </c>
      <c r="K17" s="30">
        <v>0</v>
      </c>
      <c r="L17" s="9">
        <f t="shared" si="0"/>
        <v>32</v>
      </c>
      <c r="M17" s="9">
        <f t="shared" si="1"/>
        <v>4</v>
      </c>
      <c r="N17" s="31"/>
    </row>
    <row r="18" spans="2:14" ht="15" x14ac:dyDescent="0.25">
      <c r="B18" s="75">
        <v>14</v>
      </c>
      <c r="C18" s="19" t="s">
        <v>15</v>
      </c>
      <c r="D18" s="30">
        <v>0</v>
      </c>
      <c r="E18" s="30">
        <v>0</v>
      </c>
      <c r="F18" s="30">
        <v>0</v>
      </c>
      <c r="G18" s="30">
        <v>4</v>
      </c>
      <c r="H18" s="30">
        <v>1</v>
      </c>
      <c r="I18" s="30">
        <v>1</v>
      </c>
      <c r="J18" s="30">
        <v>1</v>
      </c>
      <c r="K18" s="30">
        <v>0</v>
      </c>
      <c r="L18" s="9">
        <f t="shared" si="0"/>
        <v>29</v>
      </c>
      <c r="M18" s="9">
        <f t="shared" si="1"/>
        <v>0</v>
      </c>
      <c r="N18" s="31"/>
    </row>
    <row r="19" spans="2:14" ht="15" x14ac:dyDescent="0.25">
      <c r="B19" s="75">
        <v>14</v>
      </c>
      <c r="C19" s="19" t="s">
        <v>21</v>
      </c>
      <c r="D19" s="30">
        <v>0</v>
      </c>
      <c r="E19" s="30">
        <v>1</v>
      </c>
      <c r="F19" s="30">
        <v>1</v>
      </c>
      <c r="G19" s="30">
        <v>1</v>
      </c>
      <c r="H19" s="30">
        <v>1</v>
      </c>
      <c r="I19" s="30">
        <v>1</v>
      </c>
      <c r="J19" s="30">
        <v>1</v>
      </c>
      <c r="K19" s="30">
        <v>0</v>
      </c>
      <c r="L19" s="9">
        <f t="shared" si="0"/>
        <v>27</v>
      </c>
      <c r="M19" s="9">
        <f t="shared" si="1"/>
        <v>3</v>
      </c>
      <c r="N19" s="31"/>
    </row>
    <row r="20" spans="2:14" ht="15" x14ac:dyDescent="0.25">
      <c r="B20" s="75">
        <v>16</v>
      </c>
      <c r="C20" s="19" t="s">
        <v>23</v>
      </c>
      <c r="D20" s="30">
        <v>0</v>
      </c>
      <c r="E20" s="30">
        <v>1</v>
      </c>
      <c r="F20" s="30">
        <v>1</v>
      </c>
      <c r="G20" s="30">
        <v>1</v>
      </c>
      <c r="H20" s="30">
        <v>0</v>
      </c>
      <c r="I20" s="30">
        <v>1</v>
      </c>
      <c r="J20" s="30">
        <v>2</v>
      </c>
      <c r="K20" s="30">
        <v>0</v>
      </c>
      <c r="L20" s="9">
        <f t="shared" si="0"/>
        <v>25</v>
      </c>
      <c r="M20" s="9">
        <f t="shared" si="1"/>
        <v>3</v>
      </c>
      <c r="N20" s="31"/>
    </row>
    <row r="21" spans="2:14" ht="15" x14ac:dyDescent="0.25">
      <c r="B21" s="75">
        <v>16</v>
      </c>
      <c r="C21" s="19" t="s">
        <v>16</v>
      </c>
      <c r="D21" s="30">
        <v>2</v>
      </c>
      <c r="E21" s="30">
        <v>1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9">
        <f t="shared" si="0"/>
        <v>23</v>
      </c>
      <c r="M21" s="9">
        <f t="shared" si="1"/>
        <v>8</v>
      </c>
      <c r="N21" s="31"/>
    </row>
    <row r="22" spans="2:14" ht="15" x14ac:dyDescent="0.25">
      <c r="B22" s="75">
        <v>18</v>
      </c>
      <c r="C22" s="19" t="s">
        <v>29</v>
      </c>
      <c r="D22" s="30">
        <v>2</v>
      </c>
      <c r="E22" s="30">
        <v>0</v>
      </c>
      <c r="F22" s="30">
        <v>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9">
        <f t="shared" si="0"/>
        <v>22</v>
      </c>
      <c r="M22" s="9">
        <f t="shared" si="1"/>
        <v>7</v>
      </c>
      <c r="N22" s="31"/>
    </row>
    <row r="23" spans="2:14" ht="15" x14ac:dyDescent="0.25">
      <c r="B23" s="75">
        <v>19</v>
      </c>
      <c r="C23" s="19" t="s">
        <v>25</v>
      </c>
      <c r="D23" s="30">
        <v>1</v>
      </c>
      <c r="E23" s="30">
        <v>0</v>
      </c>
      <c r="F23" s="30">
        <v>0</v>
      </c>
      <c r="G23" s="30">
        <v>1</v>
      </c>
      <c r="H23" s="30">
        <v>1</v>
      </c>
      <c r="I23" s="30">
        <v>0</v>
      </c>
      <c r="J23" s="30">
        <v>1</v>
      </c>
      <c r="K23" s="30">
        <v>1</v>
      </c>
      <c r="L23" s="9">
        <f t="shared" si="0"/>
        <v>20</v>
      </c>
      <c r="M23" s="9">
        <f t="shared" si="1"/>
        <v>3</v>
      </c>
      <c r="N23" s="31"/>
    </row>
    <row r="24" spans="2:14" ht="15" x14ac:dyDescent="0.25">
      <c r="B24" s="75">
        <v>19</v>
      </c>
      <c r="C24" s="19" t="s">
        <v>32</v>
      </c>
      <c r="D24" s="30">
        <v>0</v>
      </c>
      <c r="E24" s="30">
        <v>0</v>
      </c>
      <c r="F24" s="30">
        <v>0</v>
      </c>
      <c r="G24" s="30">
        <v>1</v>
      </c>
      <c r="H24" s="30">
        <v>0</v>
      </c>
      <c r="I24" s="30">
        <v>2</v>
      </c>
      <c r="J24" s="30">
        <v>2</v>
      </c>
      <c r="K24" s="30">
        <v>1</v>
      </c>
      <c r="L24" s="9">
        <f t="shared" si="0"/>
        <v>16</v>
      </c>
      <c r="M24" s="9">
        <f t="shared" si="1"/>
        <v>0</v>
      </c>
      <c r="N24" s="31"/>
    </row>
    <row r="25" spans="2:14" ht="15" x14ac:dyDescent="0.25">
      <c r="B25" s="75">
        <v>21</v>
      </c>
      <c r="C25" s="19" t="s">
        <v>26</v>
      </c>
      <c r="D25" s="30">
        <v>0</v>
      </c>
      <c r="E25" s="30">
        <v>1</v>
      </c>
      <c r="F25" s="30">
        <v>0</v>
      </c>
      <c r="G25" s="30">
        <v>0</v>
      </c>
      <c r="H25" s="30">
        <v>1</v>
      </c>
      <c r="I25" s="30">
        <v>1</v>
      </c>
      <c r="J25" s="30">
        <v>0</v>
      </c>
      <c r="K25" s="30">
        <v>0</v>
      </c>
      <c r="L25" s="9">
        <f t="shared" si="0"/>
        <v>14</v>
      </c>
      <c r="M25" s="9">
        <f t="shared" si="1"/>
        <v>2</v>
      </c>
      <c r="N25" s="31"/>
    </row>
    <row r="26" spans="2:14" ht="15" x14ac:dyDescent="0.25">
      <c r="B26" s="75">
        <v>22</v>
      </c>
      <c r="C26" s="19" t="s">
        <v>57</v>
      </c>
      <c r="D26" s="30">
        <v>0</v>
      </c>
      <c r="E26" s="30">
        <v>0</v>
      </c>
      <c r="F26" s="30">
        <v>1</v>
      </c>
      <c r="G26" s="30">
        <v>1</v>
      </c>
      <c r="H26" s="30">
        <v>0</v>
      </c>
      <c r="I26" s="30">
        <v>0</v>
      </c>
      <c r="J26" s="30">
        <v>1</v>
      </c>
      <c r="K26" s="30">
        <v>1</v>
      </c>
      <c r="L26" s="9">
        <f t="shared" si="0"/>
        <v>14</v>
      </c>
      <c r="M26" s="9">
        <f t="shared" si="1"/>
        <v>1</v>
      </c>
      <c r="N26" s="31"/>
    </row>
    <row r="27" spans="2:14" ht="15" x14ac:dyDescent="0.25">
      <c r="B27" s="75">
        <v>23</v>
      </c>
      <c r="C27" s="19" t="s">
        <v>22</v>
      </c>
      <c r="D27" s="30">
        <v>0</v>
      </c>
      <c r="E27" s="30">
        <v>0</v>
      </c>
      <c r="F27" s="30">
        <v>0</v>
      </c>
      <c r="G27" s="30">
        <v>0</v>
      </c>
      <c r="H27" s="30">
        <v>2</v>
      </c>
      <c r="I27" s="30">
        <v>0</v>
      </c>
      <c r="J27" s="30">
        <v>2</v>
      </c>
      <c r="K27" s="30">
        <v>1</v>
      </c>
      <c r="L27" s="9">
        <f t="shared" si="0"/>
        <v>13</v>
      </c>
      <c r="M27" s="9">
        <f t="shared" si="1"/>
        <v>0</v>
      </c>
      <c r="N27" s="31"/>
    </row>
    <row r="28" spans="2:14" ht="15" x14ac:dyDescent="0.25">
      <c r="B28" s="75">
        <v>24</v>
      </c>
      <c r="C28" s="19" t="s">
        <v>8</v>
      </c>
      <c r="D28" s="30">
        <v>0</v>
      </c>
      <c r="E28" s="30">
        <v>1</v>
      </c>
      <c r="F28" s="30">
        <v>0</v>
      </c>
      <c r="G28" s="30">
        <v>0</v>
      </c>
      <c r="H28" s="30">
        <v>1</v>
      </c>
      <c r="I28" s="30">
        <v>0</v>
      </c>
      <c r="J28" s="30">
        <v>0</v>
      </c>
      <c r="K28" s="30">
        <v>1</v>
      </c>
      <c r="L28" s="9">
        <f t="shared" si="0"/>
        <v>12</v>
      </c>
      <c r="M28" s="9">
        <f t="shared" si="1"/>
        <v>2</v>
      </c>
      <c r="N28" s="31"/>
    </row>
    <row r="29" spans="2:14" ht="15" x14ac:dyDescent="0.25">
      <c r="B29" s="75">
        <v>24</v>
      </c>
      <c r="C29" s="19" t="s">
        <v>13</v>
      </c>
      <c r="D29" s="30">
        <v>0</v>
      </c>
      <c r="E29" s="30">
        <v>0</v>
      </c>
      <c r="F29" s="30">
        <v>0</v>
      </c>
      <c r="G29" s="30">
        <v>1</v>
      </c>
      <c r="H29" s="30">
        <v>0</v>
      </c>
      <c r="I29" s="30">
        <v>1</v>
      </c>
      <c r="J29" s="30">
        <v>1</v>
      </c>
      <c r="K29" s="30">
        <v>1</v>
      </c>
      <c r="L29" s="9">
        <f t="shared" si="0"/>
        <v>11</v>
      </c>
      <c r="M29" s="9">
        <f t="shared" si="1"/>
        <v>0</v>
      </c>
      <c r="N29" s="31"/>
    </row>
    <row r="30" spans="2:14" ht="15" x14ac:dyDescent="0.25">
      <c r="B30" s="75">
        <v>26</v>
      </c>
      <c r="C30" s="19" t="s">
        <v>28</v>
      </c>
      <c r="D30" s="30">
        <v>0</v>
      </c>
      <c r="E30" s="30">
        <v>1</v>
      </c>
      <c r="F30" s="30">
        <v>0</v>
      </c>
      <c r="G30" s="30">
        <v>0</v>
      </c>
      <c r="H30" s="30">
        <v>0</v>
      </c>
      <c r="I30" s="30">
        <v>1</v>
      </c>
      <c r="J30" s="30">
        <v>0</v>
      </c>
      <c r="K30" s="30">
        <v>0</v>
      </c>
      <c r="L30" s="9">
        <f t="shared" si="0"/>
        <v>10</v>
      </c>
      <c r="M30" s="9">
        <f t="shared" si="1"/>
        <v>2</v>
      </c>
      <c r="N30" s="31"/>
    </row>
    <row r="31" spans="2:14" ht="15" x14ac:dyDescent="0.25">
      <c r="B31" s="75">
        <v>27</v>
      </c>
      <c r="C31" s="19" t="s">
        <v>19</v>
      </c>
      <c r="D31" s="30">
        <v>1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1</v>
      </c>
      <c r="K31" s="30">
        <v>0</v>
      </c>
      <c r="L31" s="9">
        <f t="shared" si="0"/>
        <v>10</v>
      </c>
      <c r="M31" s="9">
        <f t="shared" si="1"/>
        <v>3</v>
      </c>
      <c r="N31" s="31"/>
    </row>
    <row r="32" spans="2:14" ht="15" x14ac:dyDescent="0.25">
      <c r="B32" s="75">
        <v>28</v>
      </c>
      <c r="C32" s="19" t="s">
        <v>48</v>
      </c>
      <c r="D32" s="30">
        <v>1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1</v>
      </c>
      <c r="L32" s="9">
        <f t="shared" si="0"/>
        <v>9</v>
      </c>
      <c r="M32" s="9">
        <f t="shared" si="1"/>
        <v>3</v>
      </c>
      <c r="N32" s="31"/>
    </row>
    <row r="33" spans="2:14" ht="15" x14ac:dyDescent="0.25">
      <c r="B33" s="75">
        <v>29</v>
      </c>
      <c r="C33" s="19" t="s">
        <v>33</v>
      </c>
      <c r="D33" s="30">
        <v>0</v>
      </c>
      <c r="E33" s="30">
        <v>0</v>
      </c>
      <c r="F33" s="30">
        <v>0</v>
      </c>
      <c r="G33" s="30">
        <v>0</v>
      </c>
      <c r="H33" s="30">
        <v>1</v>
      </c>
      <c r="I33" s="30">
        <v>1</v>
      </c>
      <c r="J33" s="30">
        <v>1</v>
      </c>
      <c r="K33" s="30">
        <v>0</v>
      </c>
      <c r="L33" s="9">
        <f t="shared" si="0"/>
        <v>9</v>
      </c>
      <c r="M33" s="9">
        <f t="shared" si="1"/>
        <v>0</v>
      </c>
      <c r="N33" s="31"/>
    </row>
    <row r="34" spans="2:14" ht="15" x14ac:dyDescent="0.25">
      <c r="B34" s="75">
        <v>30</v>
      </c>
      <c r="C34" s="19" t="s">
        <v>72</v>
      </c>
      <c r="D34" s="30">
        <v>1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1</v>
      </c>
      <c r="L34" s="9">
        <f t="shared" si="0"/>
        <v>9</v>
      </c>
      <c r="M34" s="9">
        <f t="shared" si="1"/>
        <v>3</v>
      </c>
      <c r="N34" s="31"/>
    </row>
    <row r="35" spans="2:14" ht="15" x14ac:dyDescent="0.25">
      <c r="B35" s="75">
        <v>30</v>
      </c>
      <c r="C35" s="19" t="s">
        <v>71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9">
        <f t="shared" si="0"/>
        <v>8</v>
      </c>
      <c r="M35" s="9">
        <f t="shared" si="1"/>
        <v>3</v>
      </c>
      <c r="N35" s="31"/>
    </row>
    <row r="36" spans="2:14" ht="15" x14ac:dyDescent="0.25">
      <c r="B36" s="75">
        <v>30</v>
      </c>
      <c r="C36" s="19" t="s">
        <v>56</v>
      </c>
      <c r="D36" s="30">
        <v>0</v>
      </c>
      <c r="E36" s="30">
        <v>0</v>
      </c>
      <c r="F36" s="30">
        <v>0</v>
      </c>
      <c r="G36" s="30">
        <v>1</v>
      </c>
      <c r="H36" s="30">
        <v>0</v>
      </c>
      <c r="I36" s="30">
        <v>1</v>
      </c>
      <c r="J36" s="30">
        <v>0</v>
      </c>
      <c r="K36" s="30">
        <v>0</v>
      </c>
      <c r="L36" s="9">
        <f t="shared" si="0"/>
        <v>8</v>
      </c>
      <c r="M36" s="9">
        <f t="shared" si="1"/>
        <v>0</v>
      </c>
      <c r="N36" s="31"/>
    </row>
    <row r="37" spans="2:14" ht="15" x14ac:dyDescent="0.25">
      <c r="B37" s="75">
        <v>33</v>
      </c>
      <c r="C37" s="19" t="s">
        <v>18</v>
      </c>
      <c r="D37" s="30">
        <v>0</v>
      </c>
      <c r="E37" s="30">
        <v>0</v>
      </c>
      <c r="F37" s="30">
        <v>0</v>
      </c>
      <c r="G37" s="30">
        <v>0</v>
      </c>
      <c r="H37" s="30">
        <v>1</v>
      </c>
      <c r="I37" s="30">
        <v>0</v>
      </c>
      <c r="J37" s="30">
        <v>2</v>
      </c>
      <c r="K37" s="30">
        <v>0</v>
      </c>
      <c r="L37" s="9">
        <f t="shared" ref="L37:L68" si="2">(D37*8)+(E37*7)+(F37*6)+(G37*5)+(H37*4)+(I37*3)+(J37*2)+K37</f>
        <v>8</v>
      </c>
      <c r="M37" s="9">
        <f t="shared" ref="M37:M69" si="3">(D37*3)+(E37*2)+F37</f>
        <v>0</v>
      </c>
      <c r="N37" s="31"/>
    </row>
    <row r="38" spans="2:14" ht="15" x14ac:dyDescent="0.25">
      <c r="B38" s="75">
        <v>33</v>
      </c>
      <c r="C38" s="19" t="s">
        <v>20</v>
      </c>
      <c r="D38" s="30">
        <v>0</v>
      </c>
      <c r="E38" s="30">
        <v>0</v>
      </c>
      <c r="F38" s="30">
        <v>0</v>
      </c>
      <c r="G38" s="30">
        <v>0</v>
      </c>
      <c r="H38" s="30">
        <v>1</v>
      </c>
      <c r="I38" s="30">
        <v>1</v>
      </c>
      <c r="J38" s="30">
        <v>0</v>
      </c>
      <c r="K38" s="30">
        <v>1</v>
      </c>
      <c r="L38" s="9">
        <f t="shared" si="2"/>
        <v>8</v>
      </c>
      <c r="M38" s="9">
        <f t="shared" si="3"/>
        <v>0</v>
      </c>
      <c r="N38" s="31"/>
    </row>
    <row r="39" spans="2:14" ht="15" x14ac:dyDescent="0.25">
      <c r="B39" s="75">
        <v>33</v>
      </c>
      <c r="C39" s="19" t="s">
        <v>24</v>
      </c>
      <c r="D39" s="30">
        <v>0</v>
      </c>
      <c r="E39" s="30">
        <v>0</v>
      </c>
      <c r="F39" s="30">
        <v>0</v>
      </c>
      <c r="G39" s="30">
        <v>1</v>
      </c>
      <c r="H39" s="30">
        <v>0</v>
      </c>
      <c r="I39" s="30">
        <v>1</v>
      </c>
      <c r="J39" s="30">
        <v>0</v>
      </c>
      <c r="K39" s="30">
        <v>0</v>
      </c>
      <c r="L39" s="9">
        <f t="shared" si="2"/>
        <v>8</v>
      </c>
      <c r="M39" s="9">
        <f t="shared" si="3"/>
        <v>0</v>
      </c>
      <c r="N39" s="31"/>
    </row>
    <row r="40" spans="2:14" ht="15" x14ac:dyDescent="0.25">
      <c r="B40" s="75">
        <v>33</v>
      </c>
      <c r="C40" s="19" t="s">
        <v>85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9">
        <f t="shared" si="2"/>
        <v>8</v>
      </c>
      <c r="M40" s="9">
        <f t="shared" si="3"/>
        <v>3</v>
      </c>
      <c r="N40" s="31"/>
    </row>
    <row r="41" spans="2:14" ht="15" x14ac:dyDescent="0.25">
      <c r="B41" s="75">
        <v>33</v>
      </c>
      <c r="C41" s="19" t="s">
        <v>60</v>
      </c>
      <c r="D41" s="30">
        <v>0</v>
      </c>
      <c r="E41" s="30">
        <v>1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1</v>
      </c>
      <c r="L41" s="9">
        <f t="shared" si="2"/>
        <v>8</v>
      </c>
      <c r="M41" s="9">
        <f t="shared" si="3"/>
        <v>2</v>
      </c>
      <c r="N41" s="31"/>
    </row>
    <row r="42" spans="2:14" ht="15" x14ac:dyDescent="0.25">
      <c r="B42" s="75">
        <v>38</v>
      </c>
      <c r="C42" s="19" t="s">
        <v>53</v>
      </c>
      <c r="D42" s="30">
        <v>0</v>
      </c>
      <c r="E42" s="30">
        <v>0</v>
      </c>
      <c r="F42" s="30">
        <v>1</v>
      </c>
      <c r="G42" s="30">
        <v>0</v>
      </c>
      <c r="H42" s="30">
        <v>0</v>
      </c>
      <c r="I42" s="30">
        <v>0</v>
      </c>
      <c r="J42" s="30">
        <v>0</v>
      </c>
      <c r="K42" s="30">
        <v>1</v>
      </c>
      <c r="L42" s="9">
        <f t="shared" si="2"/>
        <v>7</v>
      </c>
      <c r="M42" s="9">
        <f t="shared" si="3"/>
        <v>1</v>
      </c>
      <c r="N42" s="31"/>
    </row>
    <row r="43" spans="2:14" ht="15" x14ac:dyDescent="0.25">
      <c r="B43" s="75">
        <v>38</v>
      </c>
      <c r="C43" s="19" t="s">
        <v>27</v>
      </c>
      <c r="D43" s="30">
        <v>0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7</v>
      </c>
      <c r="M43" s="9">
        <f t="shared" si="3"/>
        <v>2</v>
      </c>
      <c r="N43" s="31"/>
    </row>
    <row r="44" spans="2:14" ht="15" x14ac:dyDescent="0.25">
      <c r="B44" s="75">
        <v>38</v>
      </c>
      <c r="C44" s="19" t="s">
        <v>34</v>
      </c>
      <c r="D44" s="30">
        <v>0</v>
      </c>
      <c r="E44" s="30">
        <v>0</v>
      </c>
      <c r="F44" s="30">
        <v>1</v>
      </c>
      <c r="G44" s="30">
        <v>0</v>
      </c>
      <c r="H44" s="30">
        <v>0</v>
      </c>
      <c r="I44" s="30">
        <v>0</v>
      </c>
      <c r="J44" s="30">
        <v>0</v>
      </c>
      <c r="K44" s="30">
        <v>1</v>
      </c>
      <c r="L44" s="9">
        <f t="shared" si="2"/>
        <v>7</v>
      </c>
      <c r="M44" s="9">
        <f t="shared" si="3"/>
        <v>1</v>
      </c>
      <c r="N44" s="31"/>
    </row>
    <row r="45" spans="2:14" ht="15" x14ac:dyDescent="0.25">
      <c r="B45" s="75">
        <v>38</v>
      </c>
      <c r="C45" s="19" t="s">
        <v>47</v>
      </c>
      <c r="D45" s="30">
        <v>0</v>
      </c>
      <c r="E45" s="30">
        <v>0</v>
      </c>
      <c r="F45" s="30">
        <v>0</v>
      </c>
      <c r="G45" s="30">
        <v>1</v>
      </c>
      <c r="H45" s="30">
        <v>0</v>
      </c>
      <c r="I45" s="30">
        <v>0</v>
      </c>
      <c r="J45" s="30">
        <v>1</v>
      </c>
      <c r="K45" s="30">
        <v>0</v>
      </c>
      <c r="L45" s="9">
        <f t="shared" si="2"/>
        <v>7</v>
      </c>
      <c r="M45" s="9">
        <f t="shared" si="3"/>
        <v>0</v>
      </c>
      <c r="N45" s="31"/>
    </row>
    <row r="46" spans="2:14" ht="15" x14ac:dyDescent="0.25">
      <c r="B46" s="75">
        <v>38</v>
      </c>
      <c r="C46" s="19" t="s">
        <v>49</v>
      </c>
      <c r="D46" s="30">
        <v>0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7</v>
      </c>
      <c r="M46" s="9">
        <f t="shared" si="3"/>
        <v>2</v>
      </c>
      <c r="N46" s="31"/>
    </row>
    <row r="47" spans="2:14" ht="15" x14ac:dyDescent="0.25">
      <c r="B47" s="75">
        <v>38</v>
      </c>
      <c r="C47" s="19" t="s">
        <v>73</v>
      </c>
      <c r="D47" s="30">
        <v>0</v>
      </c>
      <c r="E47" s="30">
        <v>1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9">
        <f t="shared" si="2"/>
        <v>7</v>
      </c>
      <c r="M47" s="9">
        <f t="shared" si="3"/>
        <v>2</v>
      </c>
      <c r="N47" s="31"/>
    </row>
    <row r="48" spans="2:14" ht="15" x14ac:dyDescent="0.25">
      <c r="B48" s="75">
        <v>38</v>
      </c>
      <c r="C48" s="19" t="s">
        <v>63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J48" s="30">
        <v>1</v>
      </c>
      <c r="K48" s="30">
        <v>0</v>
      </c>
      <c r="L48" s="9">
        <f t="shared" si="2"/>
        <v>7</v>
      </c>
      <c r="M48" s="9">
        <f t="shared" si="3"/>
        <v>0</v>
      </c>
      <c r="N48" s="31"/>
    </row>
    <row r="49" spans="2:14" ht="15" x14ac:dyDescent="0.25">
      <c r="B49" s="75">
        <v>45</v>
      </c>
      <c r="C49" s="19" t="s">
        <v>50</v>
      </c>
      <c r="D49" s="30">
        <v>0</v>
      </c>
      <c r="E49" s="30">
        <v>0</v>
      </c>
      <c r="F49" s="30">
        <v>1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6</v>
      </c>
      <c r="M49" s="9">
        <f t="shared" si="3"/>
        <v>1</v>
      </c>
      <c r="N49" s="31"/>
    </row>
    <row r="50" spans="2:14" ht="15" x14ac:dyDescent="0.25">
      <c r="B50" s="75">
        <v>45</v>
      </c>
      <c r="C50" s="19" t="s">
        <v>12</v>
      </c>
      <c r="D50" s="30">
        <v>0</v>
      </c>
      <c r="E50" s="30">
        <v>0</v>
      </c>
      <c r="F50" s="30">
        <v>0</v>
      </c>
      <c r="G50" s="30">
        <v>0</v>
      </c>
      <c r="H50" s="30">
        <v>1</v>
      </c>
      <c r="I50" s="30">
        <v>0</v>
      </c>
      <c r="J50" s="30">
        <v>1</v>
      </c>
      <c r="K50" s="30">
        <v>0</v>
      </c>
      <c r="L50" s="9">
        <f t="shared" si="2"/>
        <v>6</v>
      </c>
      <c r="M50" s="9">
        <f t="shared" si="3"/>
        <v>0</v>
      </c>
      <c r="N50" s="31"/>
    </row>
    <row r="51" spans="2:14" ht="15" x14ac:dyDescent="0.25">
      <c r="B51" s="75">
        <v>45</v>
      </c>
      <c r="C51" s="19" t="s">
        <v>37</v>
      </c>
      <c r="D51" s="30">
        <v>0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6</v>
      </c>
      <c r="M51" s="9">
        <f t="shared" si="3"/>
        <v>1</v>
      </c>
      <c r="N51" s="31"/>
    </row>
    <row r="52" spans="2:14" ht="15" x14ac:dyDescent="0.25">
      <c r="B52" s="75">
        <v>45</v>
      </c>
      <c r="C52" s="19" t="s">
        <v>31</v>
      </c>
      <c r="D52" s="30">
        <v>0</v>
      </c>
      <c r="E52" s="30">
        <v>0</v>
      </c>
      <c r="F52" s="30">
        <v>0</v>
      </c>
      <c r="G52" s="30">
        <v>1</v>
      </c>
      <c r="H52" s="30">
        <v>0</v>
      </c>
      <c r="I52" s="30">
        <v>0</v>
      </c>
      <c r="J52" s="30">
        <v>0</v>
      </c>
      <c r="K52" s="30">
        <v>0</v>
      </c>
      <c r="L52" s="9">
        <f t="shared" si="2"/>
        <v>5</v>
      </c>
      <c r="M52" s="9">
        <f t="shared" si="3"/>
        <v>0</v>
      </c>
      <c r="N52" s="31"/>
    </row>
    <row r="53" spans="2:14" ht="15" x14ac:dyDescent="0.25">
      <c r="B53" s="75">
        <v>49</v>
      </c>
      <c r="C53" s="19" t="s">
        <v>36</v>
      </c>
      <c r="D53" s="30">
        <v>0</v>
      </c>
      <c r="E53" s="30">
        <v>0</v>
      </c>
      <c r="F53" s="30">
        <v>0</v>
      </c>
      <c r="G53" s="30">
        <v>1</v>
      </c>
      <c r="H53" s="30">
        <v>0</v>
      </c>
      <c r="I53" s="30">
        <v>0</v>
      </c>
      <c r="J53" s="30">
        <v>0</v>
      </c>
      <c r="K53" s="30">
        <v>0</v>
      </c>
      <c r="L53" s="9">
        <f t="shared" si="2"/>
        <v>5</v>
      </c>
      <c r="M53" s="9">
        <f t="shared" si="3"/>
        <v>0</v>
      </c>
      <c r="N53" s="31"/>
    </row>
    <row r="54" spans="2:14" ht="15" x14ac:dyDescent="0.25">
      <c r="B54" s="75">
        <v>49</v>
      </c>
      <c r="C54" s="19" t="s">
        <v>82</v>
      </c>
      <c r="D54" s="30">
        <v>0</v>
      </c>
      <c r="E54" s="30">
        <v>0</v>
      </c>
      <c r="F54" s="30">
        <v>0</v>
      </c>
      <c r="G54" s="30">
        <v>1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5</v>
      </c>
      <c r="M54" s="9">
        <f t="shared" si="3"/>
        <v>0</v>
      </c>
      <c r="N54" s="31"/>
    </row>
    <row r="55" spans="2:14" ht="15" x14ac:dyDescent="0.25">
      <c r="B55" s="75">
        <v>49</v>
      </c>
      <c r="C55" s="19" t="s">
        <v>46</v>
      </c>
      <c r="D55" s="30">
        <v>0</v>
      </c>
      <c r="E55" s="30">
        <v>0</v>
      </c>
      <c r="F55" s="30">
        <v>0</v>
      </c>
      <c r="G55" s="30">
        <v>0</v>
      </c>
      <c r="H55" s="30">
        <v>1</v>
      </c>
      <c r="I55" s="30">
        <v>0</v>
      </c>
      <c r="J55" s="30">
        <v>0</v>
      </c>
      <c r="K55" s="30">
        <v>1</v>
      </c>
      <c r="L55" s="9">
        <f t="shared" si="2"/>
        <v>5</v>
      </c>
      <c r="M55" s="9">
        <f t="shared" si="3"/>
        <v>0</v>
      </c>
      <c r="N55" s="31"/>
    </row>
    <row r="56" spans="2:14" ht="15" x14ac:dyDescent="0.25">
      <c r="B56" s="75">
        <v>49</v>
      </c>
      <c r="C56" s="19" t="s">
        <v>43</v>
      </c>
      <c r="D56" s="30">
        <v>0</v>
      </c>
      <c r="E56" s="30">
        <v>0</v>
      </c>
      <c r="F56" s="30">
        <v>0</v>
      </c>
      <c r="G56" s="30">
        <v>1</v>
      </c>
      <c r="H56" s="30">
        <v>0</v>
      </c>
      <c r="I56" s="30">
        <v>0</v>
      </c>
      <c r="J56" s="30">
        <v>0</v>
      </c>
      <c r="K56" s="30">
        <v>0</v>
      </c>
      <c r="L56" s="9">
        <f t="shared" si="2"/>
        <v>5</v>
      </c>
      <c r="M56" s="9">
        <f t="shared" si="3"/>
        <v>0</v>
      </c>
      <c r="N56" s="31"/>
    </row>
    <row r="57" spans="2:14" ht="15" x14ac:dyDescent="0.25">
      <c r="B57" s="75">
        <v>49</v>
      </c>
      <c r="C57" s="19" t="s">
        <v>59</v>
      </c>
      <c r="D57" s="30">
        <v>0</v>
      </c>
      <c r="E57" s="30">
        <v>0</v>
      </c>
      <c r="F57" s="30">
        <v>0</v>
      </c>
      <c r="G57" s="30">
        <v>1</v>
      </c>
      <c r="H57" s="30">
        <v>0</v>
      </c>
      <c r="I57" s="30">
        <v>0</v>
      </c>
      <c r="J57" s="30">
        <v>0</v>
      </c>
      <c r="K57" s="30">
        <v>0</v>
      </c>
      <c r="L57" s="9">
        <f t="shared" si="2"/>
        <v>5</v>
      </c>
      <c r="M57" s="9">
        <f t="shared" si="3"/>
        <v>0</v>
      </c>
      <c r="N57" s="31"/>
    </row>
    <row r="58" spans="2:14" ht="15" x14ac:dyDescent="0.25">
      <c r="B58" s="75">
        <v>49</v>
      </c>
      <c r="C58" s="19" t="s">
        <v>52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1</v>
      </c>
      <c r="L58" s="9">
        <f t="shared" si="2"/>
        <v>4</v>
      </c>
      <c r="M58" s="9">
        <f t="shared" si="3"/>
        <v>0</v>
      </c>
      <c r="N58" s="31"/>
    </row>
    <row r="59" spans="2:14" ht="15" x14ac:dyDescent="0.25">
      <c r="B59" s="75">
        <v>49</v>
      </c>
      <c r="C59" s="19" t="s">
        <v>61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1</v>
      </c>
      <c r="L59" s="9">
        <f t="shared" si="2"/>
        <v>4</v>
      </c>
      <c r="M59" s="9">
        <f t="shared" si="3"/>
        <v>0</v>
      </c>
      <c r="N59" s="31"/>
    </row>
    <row r="60" spans="2:14" ht="15" x14ac:dyDescent="0.25">
      <c r="B60" s="75">
        <v>56</v>
      </c>
      <c r="C60" s="19" t="s">
        <v>39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9">
        <f t="shared" si="2"/>
        <v>3</v>
      </c>
      <c r="M60" s="9">
        <f t="shared" si="3"/>
        <v>0</v>
      </c>
      <c r="N60" s="31"/>
    </row>
    <row r="61" spans="2:14" ht="15" x14ac:dyDescent="0.25">
      <c r="B61" s="75">
        <v>56</v>
      </c>
      <c r="C61" s="19" t="s">
        <v>86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9">
        <f t="shared" si="2"/>
        <v>3</v>
      </c>
      <c r="M61" s="9">
        <f t="shared" si="3"/>
        <v>0</v>
      </c>
      <c r="N61" s="31"/>
    </row>
    <row r="62" spans="2:14" ht="15" x14ac:dyDescent="0.25">
      <c r="B62" s="75">
        <v>58</v>
      </c>
      <c r="C62" s="19" t="s">
        <v>54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1</v>
      </c>
      <c r="K62" s="30">
        <v>1</v>
      </c>
      <c r="L62" s="9">
        <f t="shared" si="2"/>
        <v>3</v>
      </c>
      <c r="M62" s="9">
        <f t="shared" si="3"/>
        <v>0</v>
      </c>
      <c r="N62" s="31"/>
    </row>
    <row r="63" spans="2:14" ht="15" x14ac:dyDescent="0.25">
      <c r="B63" s="75">
        <v>58</v>
      </c>
      <c r="C63" s="19" t="s">
        <v>87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1</v>
      </c>
      <c r="K63" s="30">
        <v>0</v>
      </c>
      <c r="L63" s="9">
        <f t="shared" si="2"/>
        <v>2</v>
      </c>
      <c r="M63" s="9">
        <f t="shared" si="3"/>
        <v>0</v>
      </c>
      <c r="N63" s="31"/>
    </row>
    <row r="64" spans="2:14" ht="15" x14ac:dyDescent="0.25">
      <c r="B64" s="75">
        <v>58</v>
      </c>
      <c r="C64" s="19" t="s">
        <v>62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</v>
      </c>
      <c r="K64" s="30">
        <v>0</v>
      </c>
      <c r="L64" s="9">
        <f t="shared" si="2"/>
        <v>2</v>
      </c>
      <c r="M64" s="9">
        <f t="shared" si="3"/>
        <v>0</v>
      </c>
      <c r="N64" s="31"/>
    </row>
    <row r="65" spans="2:14" ht="15" x14ac:dyDescent="0.25">
      <c r="B65" s="75">
        <v>61</v>
      </c>
      <c r="C65" s="19" t="s">
        <v>30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9">
        <f t="shared" si="2"/>
        <v>1</v>
      </c>
      <c r="M65" s="9">
        <f t="shared" si="3"/>
        <v>0</v>
      </c>
      <c r="N65" s="31"/>
    </row>
    <row r="66" spans="2:14" ht="15" x14ac:dyDescent="0.25">
      <c r="B66" s="75">
        <v>62</v>
      </c>
      <c r="C66" s="19" t="s">
        <v>88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9">
        <f t="shared" si="2"/>
        <v>1</v>
      </c>
      <c r="M66" s="9">
        <f t="shared" si="3"/>
        <v>0</v>
      </c>
      <c r="N66" s="31"/>
    </row>
    <row r="67" spans="2:14" ht="15" x14ac:dyDescent="0.25">
      <c r="B67" s="75">
        <v>62</v>
      </c>
      <c r="C67" s="19" t="s">
        <v>64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1</v>
      </c>
      <c r="L67" s="9">
        <f t="shared" si="2"/>
        <v>1</v>
      </c>
      <c r="M67" s="9">
        <f t="shared" si="3"/>
        <v>0</v>
      </c>
      <c r="N67" s="31"/>
    </row>
    <row r="68" spans="2:14" ht="15" x14ac:dyDescent="0.25">
      <c r="B68" s="75">
        <v>65</v>
      </c>
      <c r="C68" s="19" t="s">
        <v>65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1</v>
      </c>
      <c r="L68" s="9">
        <f t="shared" si="2"/>
        <v>1</v>
      </c>
      <c r="M68" s="9">
        <f t="shared" si="3"/>
        <v>0</v>
      </c>
      <c r="N68" s="31"/>
    </row>
    <row r="69" spans="2:14" ht="15" x14ac:dyDescent="0.25">
      <c r="B69" s="75">
        <v>65</v>
      </c>
      <c r="C69" s="19" t="s">
        <v>66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1</v>
      </c>
      <c r="L69" s="9">
        <f t="shared" ref="L69:L100" si="4">(D69*8)+(E69*7)+(F69*6)+(G69*5)+(H69*4)+(I69*3)+(J69*2)+K69</f>
        <v>1</v>
      </c>
      <c r="M69" s="9">
        <f t="shared" si="3"/>
        <v>0</v>
      </c>
      <c r="N69" s="31"/>
    </row>
    <row r="70" spans="2:14" ht="15" x14ac:dyDescent="0.25">
      <c r="B70" s="75">
        <v>65</v>
      </c>
      <c r="C70" s="19" t="s">
        <v>67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30">
        <v>1</v>
      </c>
      <c r="M70" s="99">
        <f>(D70*8)+(E70*7)+(F70*6)+(G70*5)+(H70*4)+(I70*3)+(J70*2)+(K70*1)</f>
        <v>1</v>
      </c>
      <c r="N70" s="31"/>
    </row>
    <row r="71" spans="2:14" ht="15" x14ac:dyDescent="0.25">
      <c r="B71" s="75">
        <v>65</v>
      </c>
      <c r="C71" s="19" t="s">
        <v>69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9">
        <f>(D71*8)+(E71*7)+(F71*6)+(G71*5)+(H71*4)+(I71*3)+(J71*2)+K71</f>
        <v>0</v>
      </c>
      <c r="M71" s="9">
        <f>(D71*3)+(E71*2)+F71</f>
        <v>0</v>
      </c>
      <c r="N71" s="31"/>
    </row>
    <row r="72" spans="2:14" ht="15" x14ac:dyDescent="0.25">
      <c r="D72" s="3">
        <f>SUM(D5:D71)</f>
        <v>44</v>
      </c>
      <c r="E72" s="3">
        <f t="shared" ref="E72:K72" si="5">SUM(E5:E71)</f>
        <v>45</v>
      </c>
      <c r="F72" s="3">
        <f t="shared" si="5"/>
        <v>44</v>
      </c>
      <c r="G72" s="3">
        <f t="shared" si="5"/>
        <v>43</v>
      </c>
      <c r="H72" s="3">
        <f t="shared" si="5"/>
        <v>47</v>
      </c>
      <c r="I72" s="3">
        <f t="shared" si="5"/>
        <v>43</v>
      </c>
      <c r="J72" s="3">
        <f t="shared" si="5"/>
        <v>49</v>
      </c>
      <c r="K72" s="3">
        <f t="shared" si="5"/>
        <v>44</v>
      </c>
      <c r="L72" s="3">
        <f t="shared" ref="L72:M72" si="6">SUM(L4:L71)</f>
        <v>1605</v>
      </c>
      <c r="M72" s="3">
        <f t="shared" si="6"/>
        <v>267</v>
      </c>
    </row>
    <row r="73" spans="2:14" ht="15" x14ac:dyDescent="0.25">
      <c r="M73" s="3"/>
    </row>
    <row r="74" spans="2:14" x14ac:dyDescent="0.25">
      <c r="B74" s="11" t="s">
        <v>163</v>
      </c>
      <c r="C74" s="46" t="s">
        <v>164</v>
      </c>
    </row>
  </sheetData>
  <mergeCells count="1">
    <mergeCell ref="B2:M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M6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4" spans="2:13" ht="18.75" x14ac:dyDescent="0.3">
      <c r="B4" s="112" t="s">
        <v>162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2:13" ht="15" x14ac:dyDescent="0.25">
      <c r="B5" s="27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31.5" x14ac:dyDescent="0.2">
      <c r="B6" s="93" t="s">
        <v>127</v>
      </c>
      <c r="C6" s="94" t="s">
        <v>126</v>
      </c>
      <c r="D6" s="95">
        <v>1</v>
      </c>
      <c r="E6" s="95">
        <v>2</v>
      </c>
      <c r="F6" s="95">
        <v>3</v>
      </c>
      <c r="G6" s="95">
        <v>4</v>
      </c>
      <c r="H6" s="95">
        <v>5</v>
      </c>
      <c r="I6" s="95">
        <v>6</v>
      </c>
      <c r="J6" s="95">
        <v>7</v>
      </c>
      <c r="K6" s="95">
        <v>8</v>
      </c>
      <c r="L6" s="96" t="s">
        <v>160</v>
      </c>
      <c r="M6" s="96" t="s">
        <v>161</v>
      </c>
    </row>
    <row r="7" spans="2:13" ht="15" x14ac:dyDescent="0.25">
      <c r="B7" s="75">
        <v>1</v>
      </c>
      <c r="C7" s="19" t="s">
        <v>0</v>
      </c>
      <c r="D7" s="30">
        <v>7</v>
      </c>
      <c r="E7" s="30">
        <v>9</v>
      </c>
      <c r="F7" s="30">
        <v>7</v>
      </c>
      <c r="G7" s="30">
        <v>4</v>
      </c>
      <c r="H7" s="30">
        <v>3</v>
      </c>
      <c r="I7" s="30">
        <v>1</v>
      </c>
      <c r="J7" s="30">
        <v>3</v>
      </c>
      <c r="K7" s="30">
        <v>5</v>
      </c>
      <c r="L7" s="9">
        <f t="shared" ref="L7:L38" si="0">(D7*8)+(E7*7)+(F7*6)+(G7*5)+(H7*4)+(I7*3)+(J7*2)+K7</f>
        <v>207</v>
      </c>
      <c r="M7" s="9">
        <f t="shared" ref="M7:M38" si="1">(D7*3)+(E7*2)+F7</f>
        <v>46</v>
      </c>
    </row>
    <row r="8" spans="2:13" ht="15" x14ac:dyDescent="0.25">
      <c r="B8" s="75">
        <v>2</v>
      </c>
      <c r="C8" s="19" t="s">
        <v>9</v>
      </c>
      <c r="D8" s="30">
        <v>3</v>
      </c>
      <c r="E8" s="30">
        <v>5</v>
      </c>
      <c r="F8" s="30">
        <v>6</v>
      </c>
      <c r="G8" s="30">
        <v>6</v>
      </c>
      <c r="H8" s="30">
        <v>3</v>
      </c>
      <c r="I8" s="30">
        <v>8</v>
      </c>
      <c r="J8" s="30">
        <v>3</v>
      </c>
      <c r="K8" s="30">
        <v>3</v>
      </c>
      <c r="L8" s="9">
        <f t="shared" si="0"/>
        <v>170</v>
      </c>
      <c r="M8" s="9">
        <f t="shared" si="1"/>
        <v>25</v>
      </c>
    </row>
    <row r="9" spans="2:13" ht="15" x14ac:dyDescent="0.25">
      <c r="B9" s="75">
        <v>3</v>
      </c>
      <c r="C9" s="19" t="s">
        <v>1</v>
      </c>
      <c r="D9" s="30">
        <v>6</v>
      </c>
      <c r="E9" s="30">
        <v>4</v>
      </c>
      <c r="F9" s="30">
        <v>4</v>
      </c>
      <c r="G9" s="30">
        <v>3</v>
      </c>
      <c r="H9" s="30">
        <v>3</v>
      </c>
      <c r="I9" s="30">
        <v>1</v>
      </c>
      <c r="J9" s="30">
        <v>3</v>
      </c>
      <c r="K9" s="30">
        <v>0</v>
      </c>
      <c r="L9" s="9">
        <f t="shared" si="0"/>
        <v>136</v>
      </c>
      <c r="M9" s="9">
        <f t="shared" si="1"/>
        <v>30</v>
      </c>
    </row>
    <row r="10" spans="2:13" ht="15" x14ac:dyDescent="0.25">
      <c r="B10" s="75">
        <v>4</v>
      </c>
      <c r="C10" s="19" t="s">
        <v>2</v>
      </c>
      <c r="D10" s="30">
        <v>6</v>
      </c>
      <c r="E10" s="30">
        <v>3</v>
      </c>
      <c r="F10" s="30">
        <v>2</v>
      </c>
      <c r="G10" s="30">
        <v>2</v>
      </c>
      <c r="H10" s="30">
        <v>2</v>
      </c>
      <c r="I10" s="30">
        <v>5</v>
      </c>
      <c r="J10" s="30">
        <v>3</v>
      </c>
      <c r="K10" s="30">
        <v>1</v>
      </c>
      <c r="L10" s="9">
        <f t="shared" si="0"/>
        <v>121</v>
      </c>
      <c r="M10" s="9">
        <f t="shared" si="1"/>
        <v>26</v>
      </c>
    </row>
    <row r="11" spans="2:13" ht="15" x14ac:dyDescent="0.25">
      <c r="B11" s="75">
        <v>5</v>
      </c>
      <c r="C11" s="19" t="s">
        <v>7</v>
      </c>
      <c r="D11" s="30">
        <v>4</v>
      </c>
      <c r="E11" s="30">
        <v>1</v>
      </c>
      <c r="F11" s="30">
        <v>2</v>
      </c>
      <c r="G11" s="30">
        <v>2</v>
      </c>
      <c r="H11" s="30">
        <v>1</v>
      </c>
      <c r="I11" s="30">
        <v>2</v>
      </c>
      <c r="J11" s="30">
        <v>2</v>
      </c>
      <c r="K11" s="30">
        <v>1</v>
      </c>
      <c r="L11" s="9">
        <f t="shared" si="0"/>
        <v>76</v>
      </c>
      <c r="M11" s="9">
        <f t="shared" si="1"/>
        <v>16</v>
      </c>
    </row>
    <row r="12" spans="2:13" ht="15" x14ac:dyDescent="0.25">
      <c r="B12" s="75">
        <v>6</v>
      </c>
      <c r="C12" s="19" t="s">
        <v>4</v>
      </c>
      <c r="D12" s="30">
        <v>1</v>
      </c>
      <c r="E12" s="30">
        <v>2</v>
      </c>
      <c r="F12" s="30">
        <v>1</v>
      </c>
      <c r="G12" s="30">
        <v>4</v>
      </c>
      <c r="H12" s="30">
        <v>2</v>
      </c>
      <c r="I12" s="30">
        <v>3</v>
      </c>
      <c r="J12" s="30">
        <v>2</v>
      </c>
      <c r="K12" s="30">
        <v>3</v>
      </c>
      <c r="L12" s="9">
        <f t="shared" si="0"/>
        <v>72</v>
      </c>
      <c r="M12" s="9">
        <f t="shared" si="1"/>
        <v>8</v>
      </c>
    </row>
    <row r="13" spans="2:13" ht="15" x14ac:dyDescent="0.25">
      <c r="B13" s="75">
        <v>7</v>
      </c>
      <c r="C13" s="19" t="s">
        <v>13</v>
      </c>
      <c r="D13" s="30">
        <v>1</v>
      </c>
      <c r="E13" s="30">
        <v>3</v>
      </c>
      <c r="F13" s="30">
        <v>3</v>
      </c>
      <c r="G13" s="30">
        <v>2</v>
      </c>
      <c r="H13" s="30">
        <v>1</v>
      </c>
      <c r="I13" s="30">
        <v>1</v>
      </c>
      <c r="J13" s="30">
        <v>0</v>
      </c>
      <c r="K13" s="30">
        <v>1</v>
      </c>
      <c r="L13" s="9">
        <f t="shared" si="0"/>
        <v>65</v>
      </c>
      <c r="M13" s="9">
        <f t="shared" si="1"/>
        <v>12</v>
      </c>
    </row>
    <row r="14" spans="2:13" ht="15" x14ac:dyDescent="0.25">
      <c r="B14" s="75">
        <v>8</v>
      </c>
      <c r="C14" s="19" t="s">
        <v>11</v>
      </c>
      <c r="D14" s="30">
        <v>1</v>
      </c>
      <c r="E14" s="30">
        <v>2</v>
      </c>
      <c r="F14" s="30">
        <v>2</v>
      </c>
      <c r="G14" s="30">
        <v>2</v>
      </c>
      <c r="H14" s="30">
        <v>2</v>
      </c>
      <c r="I14" s="30">
        <v>3</v>
      </c>
      <c r="J14" s="30">
        <v>0</v>
      </c>
      <c r="K14" s="30">
        <v>0</v>
      </c>
      <c r="L14" s="9">
        <f t="shared" si="0"/>
        <v>61</v>
      </c>
      <c r="M14" s="9">
        <f t="shared" si="1"/>
        <v>9</v>
      </c>
    </row>
    <row r="15" spans="2:13" ht="15" x14ac:dyDescent="0.25">
      <c r="B15" s="75">
        <v>9</v>
      </c>
      <c r="C15" s="19" t="s">
        <v>15</v>
      </c>
      <c r="D15" s="30">
        <v>1</v>
      </c>
      <c r="E15" s="30">
        <v>1</v>
      </c>
      <c r="F15" s="30">
        <v>3</v>
      </c>
      <c r="G15" s="30">
        <v>1</v>
      </c>
      <c r="H15" s="30">
        <v>1</v>
      </c>
      <c r="I15" s="30">
        <v>1</v>
      </c>
      <c r="J15" s="30">
        <v>2</v>
      </c>
      <c r="K15" s="30">
        <v>1</v>
      </c>
      <c r="L15" s="9">
        <f t="shared" si="0"/>
        <v>50</v>
      </c>
      <c r="M15" s="9">
        <f t="shared" si="1"/>
        <v>8</v>
      </c>
    </row>
    <row r="16" spans="2:13" ht="15" x14ac:dyDescent="0.25">
      <c r="B16" s="75">
        <v>10</v>
      </c>
      <c r="C16" s="19" t="s">
        <v>3</v>
      </c>
      <c r="D16" s="30">
        <v>0</v>
      </c>
      <c r="E16" s="30">
        <v>0</v>
      </c>
      <c r="F16" s="30">
        <v>1</v>
      </c>
      <c r="G16" s="30">
        <v>1</v>
      </c>
      <c r="H16" s="30">
        <v>4</v>
      </c>
      <c r="I16" s="30">
        <v>2</v>
      </c>
      <c r="J16" s="30">
        <v>3</v>
      </c>
      <c r="K16" s="30">
        <v>5</v>
      </c>
      <c r="L16" s="9">
        <f t="shared" si="0"/>
        <v>44</v>
      </c>
      <c r="M16" s="9">
        <f t="shared" si="1"/>
        <v>1</v>
      </c>
    </row>
    <row r="17" spans="2:13" ht="15" x14ac:dyDescent="0.25">
      <c r="B17" s="75">
        <v>11</v>
      </c>
      <c r="C17" s="19" t="s">
        <v>6</v>
      </c>
      <c r="D17" s="30">
        <v>1</v>
      </c>
      <c r="E17" s="30">
        <v>1</v>
      </c>
      <c r="F17" s="30">
        <v>0</v>
      </c>
      <c r="G17" s="30">
        <v>0</v>
      </c>
      <c r="H17" s="30">
        <v>3</v>
      </c>
      <c r="I17" s="30">
        <v>2</v>
      </c>
      <c r="J17" s="30">
        <v>4</v>
      </c>
      <c r="K17" s="30">
        <v>1</v>
      </c>
      <c r="L17" s="9">
        <f t="shared" si="0"/>
        <v>42</v>
      </c>
      <c r="M17" s="9">
        <f t="shared" si="1"/>
        <v>5</v>
      </c>
    </row>
    <row r="18" spans="2:13" ht="15" x14ac:dyDescent="0.25">
      <c r="B18" s="75">
        <v>12</v>
      </c>
      <c r="C18" s="19" t="s">
        <v>10</v>
      </c>
      <c r="D18" s="30">
        <v>0</v>
      </c>
      <c r="E18" s="30">
        <v>1</v>
      </c>
      <c r="F18" s="30">
        <v>1</v>
      </c>
      <c r="G18" s="30">
        <v>1</v>
      </c>
      <c r="H18" s="30">
        <v>4</v>
      </c>
      <c r="I18" s="30">
        <v>0</v>
      </c>
      <c r="J18" s="30">
        <v>1</v>
      </c>
      <c r="K18" s="30">
        <v>1</v>
      </c>
      <c r="L18" s="9">
        <f t="shared" si="0"/>
        <v>37</v>
      </c>
      <c r="M18" s="9">
        <f t="shared" si="1"/>
        <v>3</v>
      </c>
    </row>
    <row r="19" spans="2:13" ht="15" x14ac:dyDescent="0.25">
      <c r="B19" s="75">
        <v>13</v>
      </c>
      <c r="C19" s="19" t="s">
        <v>5</v>
      </c>
      <c r="D19" s="30">
        <v>0</v>
      </c>
      <c r="E19" s="30">
        <v>0</v>
      </c>
      <c r="F19" s="30">
        <v>2</v>
      </c>
      <c r="G19" s="30">
        <v>2</v>
      </c>
      <c r="H19" s="30">
        <v>1</v>
      </c>
      <c r="I19" s="30">
        <v>0</v>
      </c>
      <c r="J19" s="30">
        <v>1</v>
      </c>
      <c r="K19" s="30">
        <v>1</v>
      </c>
      <c r="L19" s="9">
        <f t="shared" si="0"/>
        <v>29</v>
      </c>
      <c r="M19" s="9">
        <f t="shared" si="1"/>
        <v>2</v>
      </c>
    </row>
    <row r="20" spans="2:13" ht="15" x14ac:dyDescent="0.25">
      <c r="B20" s="75">
        <v>14</v>
      </c>
      <c r="C20" s="19" t="s">
        <v>14</v>
      </c>
      <c r="D20" s="30">
        <v>1</v>
      </c>
      <c r="E20" s="30">
        <v>1</v>
      </c>
      <c r="F20" s="30">
        <v>0</v>
      </c>
      <c r="G20" s="30">
        <v>0</v>
      </c>
      <c r="H20" s="30">
        <v>0</v>
      </c>
      <c r="I20" s="30">
        <v>3</v>
      </c>
      <c r="J20" s="30">
        <v>0</v>
      </c>
      <c r="K20" s="30">
        <v>0</v>
      </c>
      <c r="L20" s="9">
        <f t="shared" si="0"/>
        <v>24</v>
      </c>
      <c r="M20" s="9">
        <f t="shared" si="1"/>
        <v>5</v>
      </c>
    </row>
    <row r="21" spans="2:13" ht="15" x14ac:dyDescent="0.25">
      <c r="B21" s="75">
        <v>15</v>
      </c>
      <c r="C21" s="19" t="s">
        <v>8</v>
      </c>
      <c r="D21" s="30">
        <v>0</v>
      </c>
      <c r="E21" s="30">
        <v>0</v>
      </c>
      <c r="F21" s="30">
        <v>1</v>
      </c>
      <c r="G21" s="30">
        <v>2</v>
      </c>
      <c r="H21" s="30">
        <v>1</v>
      </c>
      <c r="I21" s="30">
        <v>1</v>
      </c>
      <c r="J21" s="30">
        <v>0</v>
      </c>
      <c r="K21" s="30">
        <v>0</v>
      </c>
      <c r="L21" s="9">
        <f t="shared" si="0"/>
        <v>23</v>
      </c>
      <c r="M21" s="9">
        <f t="shared" si="1"/>
        <v>1</v>
      </c>
    </row>
    <row r="22" spans="2:13" ht="15" x14ac:dyDescent="0.25">
      <c r="B22" s="75">
        <v>15</v>
      </c>
      <c r="C22" s="19" t="s">
        <v>26</v>
      </c>
      <c r="D22" s="30">
        <v>1</v>
      </c>
      <c r="E22" s="30">
        <v>0</v>
      </c>
      <c r="F22" s="30">
        <v>0</v>
      </c>
      <c r="G22" s="30">
        <v>0</v>
      </c>
      <c r="H22" s="30">
        <v>1</v>
      </c>
      <c r="I22" s="30">
        <v>2</v>
      </c>
      <c r="J22" s="30">
        <v>2</v>
      </c>
      <c r="K22" s="30">
        <v>1</v>
      </c>
      <c r="L22" s="9">
        <f t="shared" si="0"/>
        <v>23</v>
      </c>
      <c r="M22" s="9">
        <f t="shared" si="1"/>
        <v>3</v>
      </c>
    </row>
    <row r="23" spans="2:13" ht="15" x14ac:dyDescent="0.25">
      <c r="B23" s="75">
        <v>16</v>
      </c>
      <c r="C23" s="19" t="s">
        <v>21</v>
      </c>
      <c r="D23" s="30">
        <v>0</v>
      </c>
      <c r="E23" s="30">
        <v>1</v>
      </c>
      <c r="F23" s="30">
        <v>1</v>
      </c>
      <c r="G23" s="30">
        <v>1</v>
      </c>
      <c r="H23" s="30">
        <v>0</v>
      </c>
      <c r="I23" s="30">
        <v>0</v>
      </c>
      <c r="J23" s="30">
        <v>2</v>
      </c>
      <c r="K23" s="30">
        <v>0</v>
      </c>
      <c r="L23" s="9">
        <f t="shared" si="0"/>
        <v>22</v>
      </c>
      <c r="M23" s="9">
        <f t="shared" si="1"/>
        <v>3</v>
      </c>
    </row>
    <row r="24" spans="2:13" ht="15" x14ac:dyDescent="0.25">
      <c r="B24" s="75">
        <v>18</v>
      </c>
      <c r="C24" s="19" t="s">
        <v>22</v>
      </c>
      <c r="D24" s="30">
        <v>1</v>
      </c>
      <c r="E24" s="30">
        <v>0</v>
      </c>
      <c r="F24" s="30">
        <v>0</v>
      </c>
      <c r="G24" s="30">
        <v>2</v>
      </c>
      <c r="H24" s="30">
        <v>0</v>
      </c>
      <c r="I24" s="30">
        <v>1</v>
      </c>
      <c r="J24" s="30">
        <v>0</v>
      </c>
      <c r="K24" s="30">
        <v>0</v>
      </c>
      <c r="L24" s="9">
        <f t="shared" si="0"/>
        <v>21</v>
      </c>
      <c r="M24" s="9">
        <f t="shared" si="1"/>
        <v>3</v>
      </c>
    </row>
    <row r="25" spans="2:13" ht="15" x14ac:dyDescent="0.25">
      <c r="B25" s="75">
        <v>19</v>
      </c>
      <c r="C25" s="19" t="s">
        <v>43</v>
      </c>
      <c r="D25" s="30">
        <v>2</v>
      </c>
      <c r="E25" s="30">
        <v>0</v>
      </c>
      <c r="F25" s="30">
        <v>0</v>
      </c>
      <c r="G25" s="30">
        <v>0</v>
      </c>
      <c r="H25" s="30">
        <v>1</v>
      </c>
      <c r="I25" s="30">
        <v>0</v>
      </c>
      <c r="J25" s="30">
        <v>0</v>
      </c>
      <c r="K25" s="30">
        <v>0</v>
      </c>
      <c r="L25" s="9">
        <f t="shared" si="0"/>
        <v>20</v>
      </c>
      <c r="M25" s="9">
        <f t="shared" si="1"/>
        <v>6</v>
      </c>
    </row>
    <row r="26" spans="2:13" ht="15" x14ac:dyDescent="0.25">
      <c r="B26" s="75">
        <v>20</v>
      </c>
      <c r="C26" s="19" t="s">
        <v>25</v>
      </c>
      <c r="D26" s="30">
        <v>0</v>
      </c>
      <c r="E26" s="30">
        <v>0</v>
      </c>
      <c r="F26" s="30">
        <v>0</v>
      </c>
      <c r="G26" s="30">
        <v>1</v>
      </c>
      <c r="H26" s="30">
        <v>1</v>
      </c>
      <c r="I26" s="30">
        <v>1</v>
      </c>
      <c r="J26" s="30">
        <v>2</v>
      </c>
      <c r="K26" s="30">
        <v>2</v>
      </c>
      <c r="L26" s="9">
        <f t="shared" si="0"/>
        <v>18</v>
      </c>
      <c r="M26" s="9">
        <f t="shared" si="1"/>
        <v>0</v>
      </c>
    </row>
    <row r="27" spans="2:13" ht="15" x14ac:dyDescent="0.25">
      <c r="B27" s="75">
        <v>20</v>
      </c>
      <c r="C27" s="19" t="s">
        <v>17</v>
      </c>
      <c r="D27" s="30">
        <v>0</v>
      </c>
      <c r="E27" s="30">
        <v>2</v>
      </c>
      <c r="F27" s="30">
        <v>0</v>
      </c>
      <c r="G27" s="30">
        <v>0</v>
      </c>
      <c r="H27" s="30">
        <v>0</v>
      </c>
      <c r="I27" s="30">
        <v>0</v>
      </c>
      <c r="J27" s="30">
        <v>2</v>
      </c>
      <c r="K27" s="30">
        <v>0</v>
      </c>
      <c r="L27" s="9">
        <f t="shared" si="0"/>
        <v>18</v>
      </c>
      <c r="M27" s="9">
        <f t="shared" si="1"/>
        <v>4</v>
      </c>
    </row>
    <row r="28" spans="2:13" ht="15" x14ac:dyDescent="0.25">
      <c r="B28" s="75">
        <v>20</v>
      </c>
      <c r="C28" s="19" t="s">
        <v>20</v>
      </c>
      <c r="D28" s="30">
        <v>0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J28" s="30">
        <v>0</v>
      </c>
      <c r="K28" s="30">
        <v>0</v>
      </c>
      <c r="L28" s="9">
        <f t="shared" si="0"/>
        <v>18</v>
      </c>
      <c r="M28" s="9">
        <f t="shared" si="1"/>
        <v>1</v>
      </c>
    </row>
    <row r="29" spans="2:13" ht="15" x14ac:dyDescent="0.25">
      <c r="B29" s="75">
        <v>23</v>
      </c>
      <c r="C29" s="19" t="s">
        <v>33</v>
      </c>
      <c r="D29" s="30">
        <v>0</v>
      </c>
      <c r="E29" s="30">
        <v>1</v>
      </c>
      <c r="F29" s="30">
        <v>1</v>
      </c>
      <c r="G29" s="30">
        <v>0</v>
      </c>
      <c r="H29" s="30">
        <v>1</v>
      </c>
      <c r="I29" s="30">
        <v>0</v>
      </c>
      <c r="J29" s="30">
        <v>0</v>
      </c>
      <c r="K29" s="30">
        <v>0</v>
      </c>
      <c r="L29" s="9">
        <f t="shared" si="0"/>
        <v>17</v>
      </c>
      <c r="M29" s="9">
        <f t="shared" si="1"/>
        <v>3</v>
      </c>
    </row>
    <row r="30" spans="2:13" ht="15" x14ac:dyDescent="0.25">
      <c r="B30" s="75">
        <v>23</v>
      </c>
      <c r="C30" s="19" t="s">
        <v>57</v>
      </c>
      <c r="D30" s="30">
        <v>1</v>
      </c>
      <c r="E30" s="30">
        <v>0</v>
      </c>
      <c r="F30" s="30">
        <v>0</v>
      </c>
      <c r="G30" s="30">
        <v>0</v>
      </c>
      <c r="H30" s="30">
        <v>2</v>
      </c>
      <c r="I30" s="30">
        <v>0</v>
      </c>
      <c r="J30" s="30">
        <v>0</v>
      </c>
      <c r="K30" s="30">
        <v>1</v>
      </c>
      <c r="L30" s="9">
        <f t="shared" si="0"/>
        <v>17</v>
      </c>
      <c r="M30" s="9">
        <f t="shared" si="1"/>
        <v>3</v>
      </c>
    </row>
    <row r="31" spans="2:13" ht="15" x14ac:dyDescent="0.25">
      <c r="B31" s="75">
        <v>25</v>
      </c>
      <c r="C31" s="19" t="s">
        <v>37</v>
      </c>
      <c r="D31" s="30">
        <v>0</v>
      </c>
      <c r="E31" s="30">
        <v>2</v>
      </c>
      <c r="F31" s="30">
        <v>0</v>
      </c>
      <c r="G31" s="30">
        <v>0</v>
      </c>
      <c r="H31" s="30">
        <v>0</v>
      </c>
      <c r="I31" s="30">
        <v>0</v>
      </c>
      <c r="J31" s="30">
        <v>1</v>
      </c>
      <c r="K31" s="30">
        <v>0</v>
      </c>
      <c r="L31" s="9">
        <f t="shared" si="0"/>
        <v>16</v>
      </c>
      <c r="M31" s="9">
        <f t="shared" si="1"/>
        <v>4</v>
      </c>
    </row>
    <row r="32" spans="2:13" ht="15" x14ac:dyDescent="0.25">
      <c r="B32" s="75">
        <v>26</v>
      </c>
      <c r="C32" s="19" t="s">
        <v>48</v>
      </c>
      <c r="D32" s="30">
        <v>1</v>
      </c>
      <c r="E32" s="30">
        <v>1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9">
        <f t="shared" si="0"/>
        <v>15</v>
      </c>
      <c r="M32" s="9">
        <f t="shared" si="1"/>
        <v>5</v>
      </c>
    </row>
    <row r="33" spans="2:13" ht="15" x14ac:dyDescent="0.25">
      <c r="B33" s="75">
        <v>27</v>
      </c>
      <c r="C33" s="19" t="s">
        <v>16</v>
      </c>
      <c r="D33" s="30">
        <v>0</v>
      </c>
      <c r="E33" s="30">
        <v>1</v>
      </c>
      <c r="F33" s="30">
        <v>0</v>
      </c>
      <c r="G33" s="30">
        <v>0</v>
      </c>
      <c r="H33" s="30">
        <v>1</v>
      </c>
      <c r="I33" s="30">
        <v>1</v>
      </c>
      <c r="J33" s="30">
        <v>0</v>
      </c>
      <c r="K33" s="30">
        <v>0</v>
      </c>
      <c r="L33" s="9">
        <f t="shared" si="0"/>
        <v>14</v>
      </c>
      <c r="M33" s="9">
        <f t="shared" si="1"/>
        <v>2</v>
      </c>
    </row>
    <row r="34" spans="2:13" ht="15" x14ac:dyDescent="0.25">
      <c r="B34" s="75">
        <v>27</v>
      </c>
      <c r="C34" s="19" t="s">
        <v>61</v>
      </c>
      <c r="D34" s="30">
        <v>0</v>
      </c>
      <c r="E34" s="30">
        <v>0</v>
      </c>
      <c r="F34" s="30">
        <v>2</v>
      </c>
      <c r="G34" s="30">
        <v>0</v>
      </c>
      <c r="H34" s="30">
        <v>0</v>
      </c>
      <c r="I34" s="30">
        <v>0</v>
      </c>
      <c r="J34" s="30">
        <v>1</v>
      </c>
      <c r="K34" s="30">
        <v>0</v>
      </c>
      <c r="L34" s="9">
        <f t="shared" si="0"/>
        <v>14</v>
      </c>
      <c r="M34" s="9">
        <f t="shared" si="1"/>
        <v>2</v>
      </c>
    </row>
    <row r="35" spans="2:13" ht="15" x14ac:dyDescent="0.25">
      <c r="B35" s="75">
        <v>29</v>
      </c>
      <c r="C35" s="19" t="s">
        <v>72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1</v>
      </c>
      <c r="J35" s="30">
        <v>0</v>
      </c>
      <c r="K35" s="30">
        <v>0</v>
      </c>
      <c r="L35" s="9">
        <f t="shared" si="0"/>
        <v>11</v>
      </c>
      <c r="M35" s="9">
        <f t="shared" si="1"/>
        <v>3</v>
      </c>
    </row>
    <row r="36" spans="2:13" ht="15" x14ac:dyDescent="0.25">
      <c r="B36" s="75">
        <v>30</v>
      </c>
      <c r="C36" s="19" t="s">
        <v>23</v>
      </c>
      <c r="D36" s="30">
        <v>0</v>
      </c>
      <c r="E36" s="30">
        <v>0</v>
      </c>
      <c r="F36" s="30">
        <v>1</v>
      </c>
      <c r="G36" s="30">
        <v>0</v>
      </c>
      <c r="H36" s="30">
        <v>1</v>
      </c>
      <c r="I36" s="30">
        <v>0</v>
      </c>
      <c r="J36" s="30">
        <v>0</v>
      </c>
      <c r="K36" s="30">
        <v>0</v>
      </c>
      <c r="L36" s="9">
        <f t="shared" si="0"/>
        <v>10</v>
      </c>
      <c r="M36" s="9">
        <f t="shared" si="1"/>
        <v>1</v>
      </c>
    </row>
    <row r="37" spans="2:13" ht="15" x14ac:dyDescent="0.25">
      <c r="B37" s="75">
        <v>30</v>
      </c>
      <c r="C37" s="19" t="s">
        <v>79</v>
      </c>
      <c r="D37" s="30">
        <v>0</v>
      </c>
      <c r="E37" s="30">
        <v>0</v>
      </c>
      <c r="F37" s="30">
        <v>0</v>
      </c>
      <c r="G37" s="30">
        <v>2</v>
      </c>
      <c r="H37" s="30">
        <v>0</v>
      </c>
      <c r="I37" s="30">
        <v>0</v>
      </c>
      <c r="J37" s="30">
        <v>0</v>
      </c>
      <c r="K37" s="30">
        <v>0</v>
      </c>
      <c r="L37" s="9">
        <f t="shared" si="0"/>
        <v>10</v>
      </c>
      <c r="M37" s="9">
        <f t="shared" si="1"/>
        <v>0</v>
      </c>
    </row>
    <row r="38" spans="2:13" ht="15" x14ac:dyDescent="0.25">
      <c r="B38" s="75">
        <v>30</v>
      </c>
      <c r="C38" s="19" t="s">
        <v>29</v>
      </c>
      <c r="D38" s="30">
        <v>0</v>
      </c>
      <c r="E38" s="30">
        <v>0</v>
      </c>
      <c r="F38" s="30">
        <v>0</v>
      </c>
      <c r="G38" s="30">
        <v>0</v>
      </c>
      <c r="H38" s="30">
        <v>2</v>
      </c>
      <c r="I38" s="30">
        <v>0</v>
      </c>
      <c r="J38" s="30">
        <v>1</v>
      </c>
      <c r="K38" s="30">
        <v>0</v>
      </c>
      <c r="L38" s="9">
        <f t="shared" si="0"/>
        <v>10</v>
      </c>
      <c r="M38" s="9">
        <f t="shared" si="1"/>
        <v>0</v>
      </c>
    </row>
    <row r="39" spans="2:13" ht="15" x14ac:dyDescent="0.25">
      <c r="B39" s="75">
        <v>33</v>
      </c>
      <c r="C39" s="19" t="s">
        <v>71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9">
        <f t="shared" ref="L39:L70" si="2">(D39*8)+(E39*7)+(F39*6)+(G39*5)+(H39*4)+(I39*3)+(J39*2)+K39</f>
        <v>8</v>
      </c>
      <c r="M39" s="9">
        <f t="shared" ref="M39:M66" si="3">(D39*3)+(E39*2)+F39</f>
        <v>3</v>
      </c>
    </row>
    <row r="40" spans="2:13" ht="15" x14ac:dyDescent="0.25">
      <c r="B40" s="75">
        <v>33</v>
      </c>
      <c r="C40" s="19" t="s">
        <v>28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9">
        <f t="shared" si="2"/>
        <v>8</v>
      </c>
      <c r="M40" s="9">
        <f t="shared" si="3"/>
        <v>3</v>
      </c>
    </row>
    <row r="41" spans="2:13" ht="15" x14ac:dyDescent="0.25">
      <c r="B41" s="75">
        <v>33</v>
      </c>
      <c r="C41" s="19" t="s">
        <v>49</v>
      </c>
      <c r="D41" s="30">
        <v>1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9">
        <f t="shared" si="2"/>
        <v>8</v>
      </c>
      <c r="M41" s="9">
        <f t="shared" si="3"/>
        <v>3</v>
      </c>
    </row>
    <row r="42" spans="2:13" ht="15" x14ac:dyDescent="0.25">
      <c r="B42" s="75">
        <v>33</v>
      </c>
      <c r="C42" s="19" t="s">
        <v>98</v>
      </c>
      <c r="D42" s="30">
        <v>1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9">
        <f t="shared" si="2"/>
        <v>8</v>
      </c>
      <c r="M42" s="9">
        <f t="shared" si="3"/>
        <v>3</v>
      </c>
    </row>
    <row r="43" spans="2:13" ht="15" x14ac:dyDescent="0.25">
      <c r="B43" s="75">
        <v>33</v>
      </c>
      <c r="C43" s="19" t="s">
        <v>53</v>
      </c>
      <c r="D43" s="30">
        <v>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8</v>
      </c>
      <c r="M43" s="9">
        <f t="shared" si="3"/>
        <v>3</v>
      </c>
    </row>
    <row r="44" spans="2:13" ht="15" x14ac:dyDescent="0.25">
      <c r="B44" s="75">
        <v>38</v>
      </c>
      <c r="C44" s="19" t="s">
        <v>46</v>
      </c>
      <c r="D44" s="30">
        <v>0</v>
      </c>
      <c r="E44" s="30">
        <v>0</v>
      </c>
      <c r="F44" s="30">
        <v>1</v>
      </c>
      <c r="G44" s="30">
        <v>0</v>
      </c>
      <c r="H44" s="30">
        <v>0</v>
      </c>
      <c r="I44" s="30">
        <v>0</v>
      </c>
      <c r="J44" s="30">
        <v>0</v>
      </c>
      <c r="K44" s="30">
        <v>1</v>
      </c>
      <c r="L44" s="9">
        <f t="shared" si="2"/>
        <v>7</v>
      </c>
      <c r="M44" s="9">
        <f t="shared" si="3"/>
        <v>1</v>
      </c>
    </row>
    <row r="45" spans="2:13" ht="15" x14ac:dyDescent="0.25">
      <c r="B45" s="75">
        <v>38</v>
      </c>
      <c r="C45" s="19" t="s">
        <v>19</v>
      </c>
      <c r="D45" s="30">
        <v>0</v>
      </c>
      <c r="E45" s="30">
        <v>1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7</v>
      </c>
      <c r="M45" s="9">
        <f t="shared" si="3"/>
        <v>2</v>
      </c>
    </row>
    <row r="46" spans="2:13" ht="15" x14ac:dyDescent="0.25">
      <c r="B46" s="75">
        <v>38</v>
      </c>
      <c r="C46" s="19" t="s">
        <v>47</v>
      </c>
      <c r="D46" s="30">
        <v>0</v>
      </c>
      <c r="E46" s="30">
        <v>1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7</v>
      </c>
      <c r="M46" s="9">
        <f t="shared" si="3"/>
        <v>2</v>
      </c>
    </row>
    <row r="47" spans="2:13" ht="15" x14ac:dyDescent="0.25">
      <c r="B47" s="75">
        <v>38</v>
      </c>
      <c r="C47" s="19" t="s">
        <v>78</v>
      </c>
      <c r="D47" s="30">
        <v>0</v>
      </c>
      <c r="E47" s="30">
        <v>1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9">
        <f t="shared" si="2"/>
        <v>7</v>
      </c>
      <c r="M47" s="9">
        <f t="shared" si="3"/>
        <v>2</v>
      </c>
    </row>
    <row r="48" spans="2:13" ht="15" x14ac:dyDescent="0.25">
      <c r="B48" s="75">
        <v>42</v>
      </c>
      <c r="C48" s="19" t="s">
        <v>18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J48" s="30">
        <v>0</v>
      </c>
      <c r="K48" s="30">
        <v>1</v>
      </c>
      <c r="L48" s="9">
        <f t="shared" si="2"/>
        <v>6</v>
      </c>
      <c r="M48" s="9">
        <f t="shared" si="3"/>
        <v>0</v>
      </c>
    </row>
    <row r="49" spans="2:13" ht="15" x14ac:dyDescent="0.25">
      <c r="B49" s="75">
        <v>42</v>
      </c>
      <c r="C49" s="19" t="s">
        <v>63</v>
      </c>
      <c r="D49" s="30">
        <v>0</v>
      </c>
      <c r="E49" s="30">
        <v>0</v>
      </c>
      <c r="F49" s="30">
        <v>1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6</v>
      </c>
      <c r="M49" s="9">
        <f t="shared" si="3"/>
        <v>1</v>
      </c>
    </row>
    <row r="50" spans="2:13" ht="15" x14ac:dyDescent="0.25">
      <c r="B50" s="75">
        <v>42</v>
      </c>
      <c r="C50" s="19" t="s">
        <v>24</v>
      </c>
      <c r="D50" s="30">
        <v>0</v>
      </c>
      <c r="E50" s="30">
        <v>0</v>
      </c>
      <c r="F50" s="30">
        <v>0</v>
      </c>
      <c r="G50" s="30">
        <v>1</v>
      </c>
      <c r="H50" s="30">
        <v>0</v>
      </c>
      <c r="I50" s="30">
        <v>0</v>
      </c>
      <c r="J50" s="30">
        <v>0</v>
      </c>
      <c r="K50" s="30">
        <v>1</v>
      </c>
      <c r="L50" s="9">
        <f t="shared" si="2"/>
        <v>6</v>
      </c>
      <c r="M50" s="9">
        <f t="shared" si="3"/>
        <v>0</v>
      </c>
    </row>
    <row r="51" spans="2:13" ht="15" x14ac:dyDescent="0.25">
      <c r="B51" s="75">
        <v>45</v>
      </c>
      <c r="C51" s="19" t="s">
        <v>45</v>
      </c>
      <c r="D51" s="30">
        <v>0</v>
      </c>
      <c r="E51" s="30">
        <v>0</v>
      </c>
      <c r="F51" s="30">
        <v>0</v>
      </c>
      <c r="G51" s="30">
        <v>1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5</v>
      </c>
      <c r="M51" s="9">
        <f t="shared" si="3"/>
        <v>0</v>
      </c>
    </row>
    <row r="52" spans="2:13" ht="15" x14ac:dyDescent="0.25">
      <c r="B52" s="75">
        <v>45</v>
      </c>
      <c r="C52" s="19" t="s">
        <v>27</v>
      </c>
      <c r="D52" s="30">
        <v>0</v>
      </c>
      <c r="E52" s="30">
        <v>0</v>
      </c>
      <c r="F52" s="30">
        <v>0</v>
      </c>
      <c r="G52" s="30">
        <v>0</v>
      </c>
      <c r="H52" s="30">
        <v>1</v>
      </c>
      <c r="I52" s="30">
        <v>0</v>
      </c>
      <c r="J52" s="30">
        <v>0</v>
      </c>
      <c r="K52" s="30">
        <v>1</v>
      </c>
      <c r="L52" s="9">
        <f t="shared" si="2"/>
        <v>5</v>
      </c>
      <c r="M52" s="9">
        <f t="shared" si="3"/>
        <v>0</v>
      </c>
    </row>
    <row r="53" spans="2:13" ht="15" x14ac:dyDescent="0.25">
      <c r="B53" s="75">
        <v>45</v>
      </c>
      <c r="C53" s="19" t="s">
        <v>89</v>
      </c>
      <c r="D53" s="30">
        <v>0</v>
      </c>
      <c r="E53" s="30">
        <v>0</v>
      </c>
      <c r="F53" s="30">
        <v>0</v>
      </c>
      <c r="G53" s="30">
        <v>1</v>
      </c>
      <c r="H53" s="30">
        <v>0</v>
      </c>
      <c r="I53" s="30">
        <v>0</v>
      </c>
      <c r="J53" s="30">
        <v>0</v>
      </c>
      <c r="K53" s="30">
        <v>0</v>
      </c>
      <c r="L53" s="9">
        <f t="shared" si="2"/>
        <v>5</v>
      </c>
      <c r="M53" s="9">
        <f t="shared" si="3"/>
        <v>0</v>
      </c>
    </row>
    <row r="54" spans="2:13" ht="15" x14ac:dyDescent="0.25">
      <c r="B54" s="75">
        <v>45</v>
      </c>
      <c r="C54" s="19" t="s">
        <v>31</v>
      </c>
      <c r="D54" s="30">
        <v>0</v>
      </c>
      <c r="E54" s="30">
        <v>0</v>
      </c>
      <c r="F54" s="30">
        <v>0</v>
      </c>
      <c r="G54" s="30">
        <v>1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5</v>
      </c>
      <c r="M54" s="9">
        <f t="shared" si="3"/>
        <v>0</v>
      </c>
    </row>
    <row r="55" spans="2:13" ht="15" x14ac:dyDescent="0.25">
      <c r="B55" s="75">
        <v>49</v>
      </c>
      <c r="C55" s="19" t="s">
        <v>95</v>
      </c>
      <c r="D55" s="30">
        <v>0</v>
      </c>
      <c r="E55" s="30">
        <v>0</v>
      </c>
      <c r="F55" s="30">
        <v>0</v>
      </c>
      <c r="G55" s="30">
        <v>0</v>
      </c>
      <c r="H55" s="30">
        <v>1</v>
      </c>
      <c r="I55" s="30">
        <v>0</v>
      </c>
      <c r="J55" s="30">
        <v>0</v>
      </c>
      <c r="K55" s="30">
        <v>0</v>
      </c>
      <c r="L55" s="9">
        <f t="shared" si="2"/>
        <v>4</v>
      </c>
      <c r="M55" s="9">
        <f t="shared" si="3"/>
        <v>0</v>
      </c>
    </row>
    <row r="56" spans="2:13" ht="15" x14ac:dyDescent="0.25">
      <c r="B56" s="75">
        <v>50</v>
      </c>
      <c r="C56" s="19" t="s">
        <v>12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1</v>
      </c>
      <c r="K56" s="30">
        <v>1</v>
      </c>
      <c r="L56" s="9">
        <f t="shared" si="2"/>
        <v>3</v>
      </c>
      <c r="M56" s="9">
        <f t="shared" si="3"/>
        <v>0</v>
      </c>
    </row>
    <row r="57" spans="2:13" ht="15" x14ac:dyDescent="0.25">
      <c r="B57" s="75">
        <v>50</v>
      </c>
      <c r="C57" s="19" t="s">
        <v>55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1</v>
      </c>
      <c r="K57" s="30">
        <v>1</v>
      </c>
      <c r="L57" s="9">
        <f t="shared" si="2"/>
        <v>3</v>
      </c>
      <c r="M57" s="9">
        <f t="shared" si="3"/>
        <v>0</v>
      </c>
    </row>
    <row r="58" spans="2:13" ht="15" x14ac:dyDescent="0.25">
      <c r="B58" s="75">
        <v>50</v>
      </c>
      <c r="C58" s="19" t="s">
        <v>50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3</v>
      </c>
      <c r="L58" s="9">
        <f t="shared" si="2"/>
        <v>3</v>
      </c>
      <c r="M58" s="9">
        <f t="shared" si="3"/>
        <v>0</v>
      </c>
    </row>
    <row r="59" spans="2:13" ht="15" x14ac:dyDescent="0.25">
      <c r="B59" s="75">
        <v>50</v>
      </c>
      <c r="C59" s="19" t="s">
        <v>75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9">
        <f t="shared" si="2"/>
        <v>3</v>
      </c>
      <c r="M59" s="9">
        <f t="shared" si="3"/>
        <v>0</v>
      </c>
    </row>
    <row r="60" spans="2:13" ht="15" x14ac:dyDescent="0.25">
      <c r="B60" s="75">
        <v>50</v>
      </c>
      <c r="C60" s="19" t="s">
        <v>77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9">
        <f t="shared" si="2"/>
        <v>3</v>
      </c>
      <c r="M60" s="9">
        <f t="shared" si="3"/>
        <v>0</v>
      </c>
    </row>
    <row r="61" spans="2:13" ht="15" x14ac:dyDescent="0.25">
      <c r="B61" s="75">
        <v>50</v>
      </c>
      <c r="C61" s="19" t="s">
        <v>58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9">
        <f t="shared" si="2"/>
        <v>3</v>
      </c>
      <c r="M61" s="9">
        <f t="shared" si="3"/>
        <v>0</v>
      </c>
    </row>
    <row r="62" spans="2:13" ht="15" x14ac:dyDescent="0.25">
      <c r="B62" s="75">
        <v>56</v>
      </c>
      <c r="C62" s="19" t="s">
        <v>32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1</v>
      </c>
      <c r="K62" s="30">
        <v>0</v>
      </c>
      <c r="L62" s="9">
        <f t="shared" si="2"/>
        <v>2</v>
      </c>
      <c r="M62" s="9">
        <f t="shared" si="3"/>
        <v>0</v>
      </c>
    </row>
    <row r="63" spans="2:13" ht="15" x14ac:dyDescent="0.25">
      <c r="B63" s="75">
        <v>56</v>
      </c>
      <c r="C63" s="19" t="s">
        <v>69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1</v>
      </c>
      <c r="K63" s="30">
        <v>0</v>
      </c>
      <c r="L63" s="9">
        <f t="shared" si="2"/>
        <v>2</v>
      </c>
      <c r="M63" s="9">
        <f t="shared" si="3"/>
        <v>0</v>
      </c>
    </row>
    <row r="64" spans="2:13" ht="15" x14ac:dyDescent="0.25">
      <c r="B64" s="75">
        <v>56</v>
      </c>
      <c r="C64" s="19" t="s">
        <v>34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2</v>
      </c>
      <c r="L64" s="9">
        <f t="shared" si="2"/>
        <v>2</v>
      </c>
      <c r="M64" s="9">
        <f t="shared" si="3"/>
        <v>0</v>
      </c>
    </row>
    <row r="65" spans="2:13" ht="15" x14ac:dyDescent="0.25">
      <c r="B65" s="75">
        <v>59</v>
      </c>
      <c r="C65" s="19" t="s">
        <v>54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9">
        <f t="shared" si="2"/>
        <v>1</v>
      </c>
      <c r="M65" s="9">
        <f t="shared" si="3"/>
        <v>0</v>
      </c>
    </row>
    <row r="66" spans="2:13" ht="15" x14ac:dyDescent="0.25">
      <c r="B66" s="75">
        <v>59</v>
      </c>
      <c r="C66" s="19" t="s">
        <v>92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9">
        <f t="shared" si="2"/>
        <v>1</v>
      </c>
      <c r="M66" s="9">
        <f t="shared" si="3"/>
        <v>0</v>
      </c>
    </row>
    <row r="67" spans="2:13" x14ac:dyDescent="0.2">
      <c r="D67" s="32">
        <f>SUM(D7:D66)</f>
        <v>44</v>
      </c>
      <c r="E67" s="32">
        <f t="shared" ref="E67:K67" si="4">SUM(E7:E66)</f>
        <v>44</v>
      </c>
      <c r="F67" s="32">
        <f t="shared" si="4"/>
        <v>43</v>
      </c>
      <c r="G67" s="32">
        <f t="shared" si="4"/>
        <v>44</v>
      </c>
      <c r="H67" s="32">
        <f t="shared" si="4"/>
        <v>44</v>
      </c>
      <c r="I67" s="32">
        <f t="shared" si="4"/>
        <v>43</v>
      </c>
      <c r="J67" s="32">
        <f t="shared" si="4"/>
        <v>42</v>
      </c>
      <c r="K67" s="32">
        <f t="shared" si="4"/>
        <v>40</v>
      </c>
      <c r="L67" s="32">
        <f>SUM(L6:L66)</f>
        <v>1567</v>
      </c>
      <c r="M67" s="32">
        <f>SUM(M6:M66)</f>
        <v>263</v>
      </c>
    </row>
    <row r="69" spans="2:13" ht="15" x14ac:dyDescent="0.25">
      <c r="B69" s="11" t="s">
        <v>163</v>
      </c>
      <c r="C69" s="46" t="s">
        <v>164</v>
      </c>
    </row>
  </sheetData>
  <sortState xmlns:xlrd2="http://schemas.microsoft.com/office/spreadsheetml/2017/richdata2" ref="C7:O66">
    <sortCondition descending="1" ref="L7:L66"/>
  </sortState>
  <mergeCells count="1">
    <mergeCell ref="B4:M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M7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4" spans="2:13" ht="18.75" x14ac:dyDescent="0.3">
      <c r="B4" s="112" t="s">
        <v>162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2:13" ht="15" x14ac:dyDescent="0.25">
      <c r="B5" s="27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31.5" x14ac:dyDescent="0.2">
      <c r="B6" s="93" t="s">
        <v>127</v>
      </c>
      <c r="C6" s="94" t="s">
        <v>126</v>
      </c>
      <c r="D6" s="95">
        <v>1</v>
      </c>
      <c r="E6" s="95">
        <v>2</v>
      </c>
      <c r="F6" s="95">
        <v>3</v>
      </c>
      <c r="G6" s="95">
        <v>4</v>
      </c>
      <c r="H6" s="95">
        <v>5</v>
      </c>
      <c r="I6" s="95">
        <v>6</v>
      </c>
      <c r="J6" s="95">
        <v>7</v>
      </c>
      <c r="K6" s="95">
        <v>8</v>
      </c>
      <c r="L6" s="96" t="s">
        <v>160</v>
      </c>
      <c r="M6" s="96" t="s">
        <v>161</v>
      </c>
    </row>
    <row r="7" spans="2:13" ht="15" x14ac:dyDescent="0.25">
      <c r="B7" s="75">
        <v>1</v>
      </c>
      <c r="C7" s="19" t="s">
        <v>0</v>
      </c>
      <c r="D7" s="30">
        <v>14</v>
      </c>
      <c r="E7" s="30">
        <v>4</v>
      </c>
      <c r="F7" s="30">
        <v>8</v>
      </c>
      <c r="G7" s="30">
        <v>5</v>
      </c>
      <c r="H7" s="30">
        <v>4</v>
      </c>
      <c r="I7" s="30">
        <v>2</v>
      </c>
      <c r="J7" s="30">
        <v>5</v>
      </c>
      <c r="K7" s="30">
        <v>4</v>
      </c>
      <c r="L7" s="9">
        <f t="shared" ref="L7:L38" si="0">(D7*8)+(E7*7)+(F7*6)+(G7*5)+(H7*4)+(I7*3)+(J7*2)+K7</f>
        <v>249</v>
      </c>
      <c r="M7" s="9">
        <f t="shared" ref="M7:M38" si="1">(D7*3)+(E7*2)+F7</f>
        <v>58</v>
      </c>
    </row>
    <row r="8" spans="2:13" ht="15" x14ac:dyDescent="0.25">
      <c r="B8" s="75">
        <v>2</v>
      </c>
      <c r="C8" s="19" t="s">
        <v>9</v>
      </c>
      <c r="D8" s="30">
        <v>3</v>
      </c>
      <c r="E8" s="30">
        <v>6</v>
      </c>
      <c r="F8" s="30">
        <v>3</v>
      </c>
      <c r="G8" s="30">
        <v>6</v>
      </c>
      <c r="H8" s="30">
        <v>5</v>
      </c>
      <c r="I8" s="30">
        <v>5</v>
      </c>
      <c r="J8" s="30">
        <v>4</v>
      </c>
      <c r="K8" s="30">
        <v>0</v>
      </c>
      <c r="L8" s="9">
        <f t="shared" si="0"/>
        <v>157</v>
      </c>
      <c r="M8" s="9">
        <f t="shared" si="1"/>
        <v>24</v>
      </c>
    </row>
    <row r="9" spans="2:13" ht="15" x14ac:dyDescent="0.25">
      <c r="B9" s="75">
        <v>3</v>
      </c>
      <c r="C9" s="19" t="s">
        <v>1</v>
      </c>
      <c r="D9" s="30">
        <v>5</v>
      </c>
      <c r="E9" s="30">
        <v>3</v>
      </c>
      <c r="F9" s="30">
        <v>5</v>
      </c>
      <c r="G9" s="30">
        <v>3</v>
      </c>
      <c r="H9" s="30">
        <v>3</v>
      </c>
      <c r="I9" s="30">
        <v>0</v>
      </c>
      <c r="J9" s="30">
        <v>1</v>
      </c>
      <c r="K9" s="30">
        <v>4</v>
      </c>
      <c r="L9" s="9">
        <f t="shared" si="0"/>
        <v>124</v>
      </c>
      <c r="M9" s="9">
        <f t="shared" si="1"/>
        <v>26</v>
      </c>
    </row>
    <row r="10" spans="2:13" ht="15" x14ac:dyDescent="0.25">
      <c r="B10" s="75">
        <v>4</v>
      </c>
      <c r="C10" s="19" t="s">
        <v>2</v>
      </c>
      <c r="D10" s="30">
        <v>1</v>
      </c>
      <c r="E10" s="30">
        <v>6</v>
      </c>
      <c r="F10" s="30">
        <v>3</v>
      </c>
      <c r="G10" s="30">
        <v>2</v>
      </c>
      <c r="H10" s="30">
        <v>1</v>
      </c>
      <c r="I10" s="30">
        <v>3</v>
      </c>
      <c r="J10" s="30">
        <v>3</v>
      </c>
      <c r="K10" s="30">
        <v>1</v>
      </c>
      <c r="L10" s="9">
        <f t="shared" si="0"/>
        <v>98</v>
      </c>
      <c r="M10" s="9">
        <f t="shared" si="1"/>
        <v>18</v>
      </c>
    </row>
    <row r="11" spans="2:13" ht="15" x14ac:dyDescent="0.25">
      <c r="B11" s="75">
        <v>5</v>
      </c>
      <c r="C11" s="19" t="s">
        <v>3</v>
      </c>
      <c r="D11" s="30">
        <v>2</v>
      </c>
      <c r="E11" s="30">
        <v>2</v>
      </c>
      <c r="F11" s="30">
        <v>3</v>
      </c>
      <c r="G11" s="30">
        <v>0</v>
      </c>
      <c r="H11" s="30">
        <v>5</v>
      </c>
      <c r="I11" s="30">
        <v>1</v>
      </c>
      <c r="J11" s="30">
        <v>4</v>
      </c>
      <c r="K11" s="30">
        <v>4</v>
      </c>
      <c r="L11" s="9">
        <f t="shared" si="0"/>
        <v>83</v>
      </c>
      <c r="M11" s="9">
        <f t="shared" si="1"/>
        <v>13</v>
      </c>
    </row>
    <row r="12" spans="2:13" ht="15" x14ac:dyDescent="0.25">
      <c r="B12" s="75">
        <v>6</v>
      </c>
      <c r="C12" s="19" t="s">
        <v>4</v>
      </c>
      <c r="D12" s="30">
        <v>1</v>
      </c>
      <c r="E12" s="30">
        <v>1</v>
      </c>
      <c r="F12" s="30">
        <v>3</v>
      </c>
      <c r="G12" s="30">
        <v>3</v>
      </c>
      <c r="H12" s="30">
        <v>0</v>
      </c>
      <c r="I12" s="30">
        <v>4</v>
      </c>
      <c r="J12" s="30">
        <v>0</v>
      </c>
      <c r="K12" s="30">
        <v>1</v>
      </c>
      <c r="L12" s="9">
        <f t="shared" si="0"/>
        <v>61</v>
      </c>
      <c r="M12" s="9">
        <f t="shared" si="1"/>
        <v>8</v>
      </c>
    </row>
    <row r="13" spans="2:13" ht="15" x14ac:dyDescent="0.25">
      <c r="B13" s="75">
        <v>7</v>
      </c>
      <c r="C13" s="19" t="s">
        <v>5</v>
      </c>
      <c r="D13" s="30">
        <v>1</v>
      </c>
      <c r="E13" s="30">
        <v>1</v>
      </c>
      <c r="F13" s="30">
        <v>1</v>
      </c>
      <c r="G13" s="30">
        <v>3</v>
      </c>
      <c r="H13" s="30">
        <v>2</v>
      </c>
      <c r="I13" s="30">
        <v>1</v>
      </c>
      <c r="J13" s="30">
        <v>1</v>
      </c>
      <c r="K13" s="30">
        <v>2</v>
      </c>
      <c r="L13" s="9">
        <f t="shared" si="0"/>
        <v>51</v>
      </c>
      <c r="M13" s="9">
        <f t="shared" si="1"/>
        <v>6</v>
      </c>
    </row>
    <row r="14" spans="2:13" ht="15" x14ac:dyDescent="0.25">
      <c r="B14" s="75">
        <v>8</v>
      </c>
      <c r="C14" s="19" t="s">
        <v>6</v>
      </c>
      <c r="D14" s="30">
        <v>0</v>
      </c>
      <c r="E14" s="30">
        <v>0</v>
      </c>
      <c r="F14" s="30">
        <v>3</v>
      </c>
      <c r="G14" s="30">
        <v>2</v>
      </c>
      <c r="H14" s="30">
        <v>1</v>
      </c>
      <c r="I14" s="30">
        <v>2</v>
      </c>
      <c r="J14" s="30">
        <v>2</v>
      </c>
      <c r="K14" s="30">
        <v>3</v>
      </c>
      <c r="L14" s="9">
        <f t="shared" si="0"/>
        <v>45</v>
      </c>
      <c r="M14" s="9">
        <f t="shared" si="1"/>
        <v>3</v>
      </c>
    </row>
    <row r="15" spans="2:13" ht="15" x14ac:dyDescent="0.25">
      <c r="B15" s="75">
        <v>9</v>
      </c>
      <c r="C15" s="19" t="s">
        <v>11</v>
      </c>
      <c r="D15" s="30">
        <v>1</v>
      </c>
      <c r="E15" s="30">
        <v>2</v>
      </c>
      <c r="F15" s="30">
        <v>0</v>
      </c>
      <c r="G15" s="30">
        <v>2</v>
      </c>
      <c r="H15" s="30">
        <v>1</v>
      </c>
      <c r="I15" s="30">
        <v>1</v>
      </c>
      <c r="J15" s="30">
        <v>2</v>
      </c>
      <c r="K15" s="30">
        <v>1</v>
      </c>
      <c r="L15" s="9">
        <f t="shared" si="0"/>
        <v>44</v>
      </c>
      <c r="M15" s="9">
        <f t="shared" si="1"/>
        <v>7</v>
      </c>
    </row>
    <row r="16" spans="2:13" ht="15" x14ac:dyDescent="0.25">
      <c r="B16" s="75">
        <v>9</v>
      </c>
      <c r="C16" s="19" t="s">
        <v>7</v>
      </c>
      <c r="D16" s="30">
        <v>3</v>
      </c>
      <c r="E16" s="30">
        <v>1</v>
      </c>
      <c r="F16" s="30">
        <v>0</v>
      </c>
      <c r="G16" s="30">
        <v>0</v>
      </c>
      <c r="H16" s="30">
        <v>1</v>
      </c>
      <c r="I16" s="30">
        <v>2</v>
      </c>
      <c r="J16" s="30">
        <v>1</v>
      </c>
      <c r="K16" s="30">
        <v>1</v>
      </c>
      <c r="L16" s="9">
        <f t="shared" si="0"/>
        <v>44</v>
      </c>
      <c r="M16" s="9">
        <f t="shared" si="1"/>
        <v>11</v>
      </c>
    </row>
    <row r="17" spans="2:13" ht="15" x14ac:dyDescent="0.25">
      <c r="B17" s="75">
        <v>11</v>
      </c>
      <c r="C17" s="19" t="s">
        <v>13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2</v>
      </c>
      <c r="J17" s="30">
        <v>1</v>
      </c>
      <c r="K17" s="30">
        <v>1</v>
      </c>
      <c r="L17" s="9">
        <f t="shared" si="0"/>
        <v>39</v>
      </c>
      <c r="M17" s="9">
        <f t="shared" si="1"/>
        <v>6</v>
      </c>
    </row>
    <row r="18" spans="2:13" ht="15" x14ac:dyDescent="0.25">
      <c r="B18" s="75">
        <v>12</v>
      </c>
      <c r="C18" s="19" t="s">
        <v>26</v>
      </c>
      <c r="D18" s="30">
        <v>2</v>
      </c>
      <c r="E18" s="30">
        <v>1</v>
      </c>
      <c r="F18" s="30">
        <v>0</v>
      </c>
      <c r="G18" s="30">
        <v>1</v>
      </c>
      <c r="H18" s="30">
        <v>1</v>
      </c>
      <c r="I18" s="30">
        <v>0</v>
      </c>
      <c r="J18" s="30">
        <v>0</v>
      </c>
      <c r="K18" s="30">
        <v>1</v>
      </c>
      <c r="L18" s="9">
        <f t="shared" si="0"/>
        <v>33</v>
      </c>
      <c r="M18" s="9">
        <f t="shared" si="1"/>
        <v>8</v>
      </c>
    </row>
    <row r="19" spans="2:13" ht="15" x14ac:dyDescent="0.25">
      <c r="B19" s="75">
        <v>12</v>
      </c>
      <c r="C19" s="19" t="s">
        <v>15</v>
      </c>
      <c r="D19" s="30">
        <v>0</v>
      </c>
      <c r="E19" s="30">
        <v>2</v>
      </c>
      <c r="F19" s="30">
        <v>0</v>
      </c>
      <c r="G19" s="30">
        <v>1</v>
      </c>
      <c r="H19" s="30">
        <v>1</v>
      </c>
      <c r="I19" s="30">
        <v>1</v>
      </c>
      <c r="J19" s="30">
        <v>3</v>
      </c>
      <c r="K19" s="30">
        <v>1</v>
      </c>
      <c r="L19" s="9">
        <f t="shared" si="0"/>
        <v>33</v>
      </c>
      <c r="M19" s="9">
        <f t="shared" si="1"/>
        <v>4</v>
      </c>
    </row>
    <row r="20" spans="2:13" ht="15" x14ac:dyDescent="0.25">
      <c r="B20" s="75">
        <v>14</v>
      </c>
      <c r="C20" s="19" t="s">
        <v>10</v>
      </c>
      <c r="D20" s="30">
        <v>0</v>
      </c>
      <c r="E20" s="30">
        <v>1</v>
      </c>
      <c r="F20" s="30">
        <v>0</v>
      </c>
      <c r="G20" s="30">
        <v>0</v>
      </c>
      <c r="H20" s="30">
        <v>4</v>
      </c>
      <c r="I20" s="30">
        <v>1</v>
      </c>
      <c r="J20" s="30">
        <v>2</v>
      </c>
      <c r="K20" s="30">
        <v>1</v>
      </c>
      <c r="L20" s="9">
        <f t="shared" si="0"/>
        <v>31</v>
      </c>
      <c r="M20" s="9">
        <f t="shared" si="1"/>
        <v>2</v>
      </c>
    </row>
    <row r="21" spans="2:13" ht="15" x14ac:dyDescent="0.25">
      <c r="B21" s="75">
        <v>15</v>
      </c>
      <c r="C21" s="19" t="s">
        <v>18</v>
      </c>
      <c r="D21" s="30">
        <v>1</v>
      </c>
      <c r="E21" s="30">
        <v>0</v>
      </c>
      <c r="F21" s="30">
        <v>0</v>
      </c>
      <c r="G21" s="30">
        <v>3</v>
      </c>
      <c r="H21" s="30">
        <v>0</v>
      </c>
      <c r="I21" s="30">
        <v>0</v>
      </c>
      <c r="J21" s="30">
        <v>3</v>
      </c>
      <c r="K21" s="30">
        <v>0</v>
      </c>
      <c r="L21" s="9">
        <f t="shared" si="0"/>
        <v>29</v>
      </c>
      <c r="M21" s="9">
        <f t="shared" si="1"/>
        <v>3</v>
      </c>
    </row>
    <row r="22" spans="2:13" ht="15" x14ac:dyDescent="0.25">
      <c r="B22" s="75">
        <v>16</v>
      </c>
      <c r="C22" s="19" t="s">
        <v>21</v>
      </c>
      <c r="D22" s="30">
        <v>1</v>
      </c>
      <c r="E22" s="30">
        <v>2</v>
      </c>
      <c r="F22" s="30">
        <v>0</v>
      </c>
      <c r="G22" s="30">
        <v>1</v>
      </c>
      <c r="H22" s="30">
        <v>0</v>
      </c>
      <c r="I22" s="30">
        <v>0</v>
      </c>
      <c r="J22" s="30">
        <v>0</v>
      </c>
      <c r="K22" s="30">
        <v>1</v>
      </c>
      <c r="L22" s="9">
        <f t="shared" si="0"/>
        <v>28</v>
      </c>
      <c r="M22" s="9">
        <f t="shared" si="1"/>
        <v>7</v>
      </c>
    </row>
    <row r="23" spans="2:13" ht="15" x14ac:dyDescent="0.25">
      <c r="B23" s="75">
        <v>17</v>
      </c>
      <c r="C23" s="19" t="s">
        <v>23</v>
      </c>
      <c r="D23" s="30">
        <v>0</v>
      </c>
      <c r="E23" s="30">
        <v>0</v>
      </c>
      <c r="F23" s="30">
        <v>1</v>
      </c>
      <c r="G23" s="30">
        <v>0</v>
      </c>
      <c r="H23" s="30">
        <v>2</v>
      </c>
      <c r="I23" s="30">
        <v>3</v>
      </c>
      <c r="J23" s="30">
        <v>1</v>
      </c>
      <c r="K23" s="30">
        <v>0</v>
      </c>
      <c r="L23" s="9">
        <f t="shared" si="0"/>
        <v>25</v>
      </c>
      <c r="M23" s="9">
        <f t="shared" si="1"/>
        <v>1</v>
      </c>
    </row>
    <row r="24" spans="2:13" ht="15" x14ac:dyDescent="0.25">
      <c r="B24" s="75">
        <v>18</v>
      </c>
      <c r="C24" s="19" t="s">
        <v>32</v>
      </c>
      <c r="D24" s="30">
        <v>0</v>
      </c>
      <c r="E24" s="30">
        <v>2</v>
      </c>
      <c r="F24" s="30">
        <v>0</v>
      </c>
      <c r="G24" s="30">
        <v>0</v>
      </c>
      <c r="H24" s="30">
        <v>0</v>
      </c>
      <c r="I24" s="30">
        <v>1</v>
      </c>
      <c r="J24" s="30">
        <v>1</v>
      </c>
      <c r="K24" s="30">
        <v>1</v>
      </c>
      <c r="L24" s="9">
        <f t="shared" si="0"/>
        <v>20</v>
      </c>
      <c r="M24" s="9">
        <f t="shared" si="1"/>
        <v>4</v>
      </c>
    </row>
    <row r="25" spans="2:13" ht="15" x14ac:dyDescent="0.25">
      <c r="B25" s="75">
        <v>18</v>
      </c>
      <c r="C25" s="19" t="s">
        <v>72</v>
      </c>
      <c r="D25" s="30">
        <v>0</v>
      </c>
      <c r="E25" s="30">
        <v>1</v>
      </c>
      <c r="F25" s="30">
        <v>0</v>
      </c>
      <c r="G25" s="30">
        <v>0</v>
      </c>
      <c r="H25" s="30">
        <v>2</v>
      </c>
      <c r="I25" s="30">
        <v>1</v>
      </c>
      <c r="J25" s="30">
        <v>1</v>
      </c>
      <c r="K25" s="30">
        <v>0</v>
      </c>
      <c r="L25" s="9">
        <f t="shared" si="0"/>
        <v>20</v>
      </c>
      <c r="M25" s="9">
        <f t="shared" si="1"/>
        <v>2</v>
      </c>
    </row>
    <row r="26" spans="2:13" ht="15" x14ac:dyDescent="0.25">
      <c r="B26" s="75">
        <v>18</v>
      </c>
      <c r="C26" s="19" t="s">
        <v>22</v>
      </c>
      <c r="D26" s="30">
        <v>0</v>
      </c>
      <c r="E26" s="30">
        <v>1</v>
      </c>
      <c r="F26" s="30">
        <v>0</v>
      </c>
      <c r="G26" s="30">
        <v>1</v>
      </c>
      <c r="H26" s="30">
        <v>0</v>
      </c>
      <c r="I26" s="30">
        <v>2</v>
      </c>
      <c r="J26" s="30">
        <v>1</v>
      </c>
      <c r="K26" s="30">
        <v>0</v>
      </c>
      <c r="L26" s="9">
        <f t="shared" si="0"/>
        <v>20</v>
      </c>
      <c r="M26" s="9">
        <f t="shared" si="1"/>
        <v>2</v>
      </c>
    </row>
    <row r="27" spans="2:13" ht="15" x14ac:dyDescent="0.25">
      <c r="B27" s="75">
        <v>21</v>
      </c>
      <c r="C27" s="19" t="s">
        <v>25</v>
      </c>
      <c r="D27" s="30">
        <v>0</v>
      </c>
      <c r="E27" s="30">
        <v>0</v>
      </c>
      <c r="F27" s="30">
        <v>1</v>
      </c>
      <c r="G27" s="30">
        <v>0</v>
      </c>
      <c r="H27" s="30">
        <v>0</v>
      </c>
      <c r="I27" s="30">
        <v>1</v>
      </c>
      <c r="J27" s="30">
        <v>4</v>
      </c>
      <c r="K27" s="30">
        <v>1</v>
      </c>
      <c r="L27" s="9">
        <f t="shared" si="0"/>
        <v>18</v>
      </c>
      <c r="M27" s="9">
        <f t="shared" si="1"/>
        <v>1</v>
      </c>
    </row>
    <row r="28" spans="2:13" ht="15" x14ac:dyDescent="0.25">
      <c r="B28" s="75">
        <v>21</v>
      </c>
      <c r="C28" s="19" t="s">
        <v>8</v>
      </c>
      <c r="D28" s="30">
        <v>0</v>
      </c>
      <c r="E28" s="30">
        <v>2</v>
      </c>
      <c r="F28" s="30">
        <v>0</v>
      </c>
      <c r="G28" s="30">
        <v>0</v>
      </c>
      <c r="H28" s="30">
        <v>0</v>
      </c>
      <c r="I28" s="30">
        <v>1</v>
      </c>
      <c r="J28" s="30">
        <v>0</v>
      </c>
      <c r="K28" s="30">
        <v>1</v>
      </c>
      <c r="L28" s="9">
        <f t="shared" si="0"/>
        <v>18</v>
      </c>
      <c r="M28" s="9">
        <f t="shared" si="1"/>
        <v>4</v>
      </c>
    </row>
    <row r="29" spans="2:13" ht="15" x14ac:dyDescent="0.25">
      <c r="B29" s="75">
        <v>23</v>
      </c>
      <c r="C29" s="19" t="s">
        <v>29</v>
      </c>
      <c r="D29" s="30">
        <v>1</v>
      </c>
      <c r="E29" s="30">
        <v>1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1</v>
      </c>
      <c r="L29" s="9">
        <f t="shared" si="0"/>
        <v>16</v>
      </c>
      <c r="M29" s="9">
        <f t="shared" si="1"/>
        <v>5</v>
      </c>
    </row>
    <row r="30" spans="2:13" ht="15" x14ac:dyDescent="0.25">
      <c r="B30" s="75">
        <v>24</v>
      </c>
      <c r="C30" s="19" t="s">
        <v>33</v>
      </c>
      <c r="D30" s="30">
        <v>0</v>
      </c>
      <c r="E30" s="30">
        <v>1</v>
      </c>
      <c r="F30" s="30">
        <v>0</v>
      </c>
      <c r="G30" s="30">
        <v>1</v>
      </c>
      <c r="H30" s="30">
        <v>0</v>
      </c>
      <c r="I30" s="30">
        <v>1</v>
      </c>
      <c r="J30" s="30">
        <v>0</v>
      </c>
      <c r="K30" s="30">
        <v>0</v>
      </c>
      <c r="L30" s="9">
        <f t="shared" si="0"/>
        <v>15</v>
      </c>
      <c r="M30" s="9">
        <f t="shared" si="1"/>
        <v>2</v>
      </c>
    </row>
    <row r="31" spans="2:13" ht="15" x14ac:dyDescent="0.25">
      <c r="B31" s="75">
        <v>25</v>
      </c>
      <c r="C31" s="19" t="s">
        <v>37</v>
      </c>
      <c r="D31" s="30">
        <v>0</v>
      </c>
      <c r="E31" s="30">
        <v>1</v>
      </c>
      <c r="F31" s="30">
        <v>0</v>
      </c>
      <c r="G31" s="30">
        <v>0</v>
      </c>
      <c r="H31" s="30">
        <v>1</v>
      </c>
      <c r="I31" s="30">
        <v>1</v>
      </c>
      <c r="J31" s="30">
        <v>0</v>
      </c>
      <c r="K31" s="30">
        <v>0</v>
      </c>
      <c r="L31" s="9">
        <f t="shared" si="0"/>
        <v>14</v>
      </c>
      <c r="M31" s="9">
        <f t="shared" si="1"/>
        <v>2</v>
      </c>
    </row>
    <row r="32" spans="2:13" ht="15" x14ac:dyDescent="0.25">
      <c r="B32" s="75">
        <v>25</v>
      </c>
      <c r="C32" s="19" t="s">
        <v>46</v>
      </c>
      <c r="D32" s="30">
        <v>0</v>
      </c>
      <c r="E32" s="30">
        <v>0</v>
      </c>
      <c r="F32" s="30">
        <v>1</v>
      </c>
      <c r="G32" s="30">
        <v>0</v>
      </c>
      <c r="H32" s="30">
        <v>1</v>
      </c>
      <c r="I32" s="30">
        <v>1</v>
      </c>
      <c r="J32" s="30">
        <v>0</v>
      </c>
      <c r="K32" s="30">
        <v>1</v>
      </c>
      <c r="L32" s="9">
        <f t="shared" si="0"/>
        <v>14</v>
      </c>
      <c r="M32" s="9">
        <f t="shared" si="1"/>
        <v>1</v>
      </c>
    </row>
    <row r="33" spans="2:13" ht="15" x14ac:dyDescent="0.25">
      <c r="B33" s="75">
        <v>27</v>
      </c>
      <c r="C33" s="19" t="s">
        <v>28</v>
      </c>
      <c r="D33" s="30">
        <v>1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30">
        <v>0</v>
      </c>
      <c r="K33" s="30">
        <v>0</v>
      </c>
      <c r="L33" s="9">
        <f t="shared" si="0"/>
        <v>13</v>
      </c>
      <c r="M33" s="9">
        <f t="shared" si="1"/>
        <v>3</v>
      </c>
    </row>
    <row r="34" spans="2:13" ht="15" x14ac:dyDescent="0.25">
      <c r="B34" s="75">
        <v>27</v>
      </c>
      <c r="C34" s="19" t="s">
        <v>57</v>
      </c>
      <c r="D34" s="30">
        <v>0</v>
      </c>
      <c r="E34" s="30">
        <v>0</v>
      </c>
      <c r="F34" s="30">
        <v>1</v>
      </c>
      <c r="G34" s="30">
        <v>0</v>
      </c>
      <c r="H34" s="30">
        <v>1</v>
      </c>
      <c r="I34" s="30">
        <v>1</v>
      </c>
      <c r="J34" s="30">
        <v>0</v>
      </c>
      <c r="K34" s="30">
        <v>0</v>
      </c>
      <c r="L34" s="9">
        <f t="shared" si="0"/>
        <v>13</v>
      </c>
      <c r="M34" s="9">
        <f t="shared" si="1"/>
        <v>1</v>
      </c>
    </row>
    <row r="35" spans="2:13" ht="15" x14ac:dyDescent="0.25">
      <c r="B35" s="75">
        <v>29</v>
      </c>
      <c r="C35" s="19" t="s">
        <v>48</v>
      </c>
      <c r="D35" s="30">
        <v>1</v>
      </c>
      <c r="E35" s="30">
        <v>0</v>
      </c>
      <c r="F35" s="30">
        <v>0</v>
      </c>
      <c r="G35" s="30">
        <v>0</v>
      </c>
      <c r="H35" s="30">
        <v>1</v>
      </c>
      <c r="I35" s="30">
        <v>0</v>
      </c>
      <c r="J35" s="30">
        <v>0</v>
      </c>
      <c r="K35" s="30">
        <v>0</v>
      </c>
      <c r="L35" s="9">
        <f t="shared" si="0"/>
        <v>12</v>
      </c>
      <c r="M35" s="9">
        <f t="shared" si="1"/>
        <v>3</v>
      </c>
    </row>
    <row r="36" spans="2:13" ht="15" x14ac:dyDescent="0.25">
      <c r="B36" s="75">
        <v>30</v>
      </c>
      <c r="C36" s="19" t="s">
        <v>12</v>
      </c>
      <c r="D36" s="30">
        <v>0</v>
      </c>
      <c r="E36" s="30">
        <v>0</v>
      </c>
      <c r="F36" s="30">
        <v>1</v>
      </c>
      <c r="G36" s="30">
        <v>1</v>
      </c>
      <c r="H36" s="30">
        <v>0</v>
      </c>
      <c r="I36" s="30">
        <v>0</v>
      </c>
      <c r="J36" s="30">
        <v>0</v>
      </c>
      <c r="K36" s="30">
        <v>0</v>
      </c>
      <c r="L36" s="9">
        <f t="shared" si="0"/>
        <v>11</v>
      </c>
      <c r="M36" s="9">
        <f t="shared" si="1"/>
        <v>1</v>
      </c>
    </row>
    <row r="37" spans="2:13" ht="15" x14ac:dyDescent="0.25">
      <c r="B37" s="75">
        <v>30</v>
      </c>
      <c r="C37" s="19" t="s">
        <v>31</v>
      </c>
      <c r="D37" s="30">
        <v>0</v>
      </c>
      <c r="E37" s="30">
        <v>0</v>
      </c>
      <c r="F37" s="30">
        <v>1</v>
      </c>
      <c r="G37" s="30">
        <v>1</v>
      </c>
      <c r="H37" s="30">
        <v>0</v>
      </c>
      <c r="I37" s="30">
        <v>0</v>
      </c>
      <c r="J37" s="30">
        <v>0</v>
      </c>
      <c r="K37" s="30">
        <v>0</v>
      </c>
      <c r="L37" s="9">
        <f t="shared" si="0"/>
        <v>11</v>
      </c>
      <c r="M37" s="9">
        <f t="shared" si="1"/>
        <v>1</v>
      </c>
    </row>
    <row r="38" spans="2:13" ht="15" x14ac:dyDescent="0.25">
      <c r="B38" s="75">
        <v>32</v>
      </c>
      <c r="C38" s="19" t="s">
        <v>27</v>
      </c>
      <c r="D38" s="30">
        <v>0</v>
      </c>
      <c r="E38" s="30">
        <v>0</v>
      </c>
      <c r="F38" s="30">
        <v>0</v>
      </c>
      <c r="G38" s="30">
        <v>2</v>
      </c>
      <c r="H38" s="30">
        <v>0</v>
      </c>
      <c r="I38" s="30">
        <v>0</v>
      </c>
      <c r="J38" s="30">
        <v>0</v>
      </c>
      <c r="K38" s="30">
        <v>0</v>
      </c>
      <c r="L38" s="9">
        <f t="shared" si="0"/>
        <v>10</v>
      </c>
      <c r="M38" s="9">
        <f t="shared" si="1"/>
        <v>0</v>
      </c>
    </row>
    <row r="39" spans="2:13" ht="15" x14ac:dyDescent="0.25">
      <c r="B39" s="75">
        <v>32</v>
      </c>
      <c r="C39" s="19" t="s">
        <v>43</v>
      </c>
      <c r="D39" s="30">
        <v>0</v>
      </c>
      <c r="E39" s="30">
        <v>0</v>
      </c>
      <c r="F39" s="30">
        <v>1</v>
      </c>
      <c r="G39" s="30">
        <v>0</v>
      </c>
      <c r="H39" s="30">
        <v>1</v>
      </c>
      <c r="I39" s="30">
        <v>0</v>
      </c>
      <c r="J39" s="30">
        <v>0</v>
      </c>
      <c r="K39" s="30">
        <v>0</v>
      </c>
      <c r="L39" s="9">
        <f t="shared" ref="L39:L70" si="2">(D39*8)+(E39*7)+(F39*6)+(G39*5)+(H39*4)+(I39*3)+(J39*2)+K39</f>
        <v>10</v>
      </c>
      <c r="M39" s="9">
        <f t="shared" ref="M39:M70" si="3">(D39*3)+(E39*2)+F39</f>
        <v>1</v>
      </c>
    </row>
    <row r="40" spans="2:13" ht="15" x14ac:dyDescent="0.25">
      <c r="B40" s="75">
        <v>34</v>
      </c>
      <c r="C40" s="19" t="s">
        <v>52</v>
      </c>
      <c r="D40" s="30">
        <v>0</v>
      </c>
      <c r="E40" s="30">
        <v>1</v>
      </c>
      <c r="F40" s="30">
        <v>0</v>
      </c>
      <c r="G40" s="30">
        <v>0</v>
      </c>
      <c r="H40" s="30">
        <v>0</v>
      </c>
      <c r="I40" s="30">
        <v>0</v>
      </c>
      <c r="J40" s="30">
        <v>1</v>
      </c>
      <c r="K40" s="30">
        <v>0</v>
      </c>
      <c r="L40" s="9">
        <f t="shared" si="2"/>
        <v>9</v>
      </c>
      <c r="M40" s="9">
        <f t="shared" si="3"/>
        <v>2</v>
      </c>
    </row>
    <row r="41" spans="2:13" ht="15" x14ac:dyDescent="0.25">
      <c r="B41" s="75">
        <v>34</v>
      </c>
      <c r="C41" s="19" t="s">
        <v>53</v>
      </c>
      <c r="D41" s="30">
        <v>1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1</v>
      </c>
      <c r="L41" s="9">
        <f t="shared" si="2"/>
        <v>9</v>
      </c>
      <c r="M41" s="9">
        <f t="shared" si="3"/>
        <v>3</v>
      </c>
    </row>
    <row r="42" spans="2:13" ht="15" x14ac:dyDescent="0.25">
      <c r="B42" s="75">
        <v>34</v>
      </c>
      <c r="C42" s="19" t="s">
        <v>20</v>
      </c>
      <c r="D42" s="30">
        <v>1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1</v>
      </c>
      <c r="L42" s="9">
        <f t="shared" si="2"/>
        <v>9</v>
      </c>
      <c r="M42" s="9">
        <f t="shared" si="3"/>
        <v>3</v>
      </c>
    </row>
    <row r="43" spans="2:13" ht="15" x14ac:dyDescent="0.25">
      <c r="B43" s="75">
        <v>34</v>
      </c>
      <c r="C43" s="19" t="s">
        <v>16</v>
      </c>
      <c r="D43" s="30">
        <v>0</v>
      </c>
      <c r="E43" s="30">
        <v>0</v>
      </c>
      <c r="F43" s="30">
        <v>0</v>
      </c>
      <c r="G43" s="30">
        <v>0</v>
      </c>
      <c r="H43" s="30">
        <v>1</v>
      </c>
      <c r="I43" s="30">
        <v>1</v>
      </c>
      <c r="J43" s="30">
        <v>1</v>
      </c>
      <c r="K43" s="30">
        <v>0</v>
      </c>
      <c r="L43" s="9">
        <f t="shared" si="2"/>
        <v>9</v>
      </c>
      <c r="M43" s="9">
        <f t="shared" si="3"/>
        <v>0</v>
      </c>
    </row>
    <row r="44" spans="2:13" ht="15" x14ac:dyDescent="0.25">
      <c r="B44" s="75">
        <v>38</v>
      </c>
      <c r="C44" s="19" t="s">
        <v>14</v>
      </c>
      <c r="D44" s="30">
        <v>1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8</v>
      </c>
      <c r="M44" s="9">
        <f t="shared" si="3"/>
        <v>3</v>
      </c>
    </row>
    <row r="45" spans="2:13" ht="15" x14ac:dyDescent="0.25">
      <c r="B45" s="75">
        <v>38</v>
      </c>
      <c r="C45" s="19" t="s">
        <v>49</v>
      </c>
      <c r="D45" s="30">
        <v>1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8</v>
      </c>
      <c r="M45" s="9">
        <f t="shared" si="3"/>
        <v>3</v>
      </c>
    </row>
    <row r="46" spans="2:13" ht="15" x14ac:dyDescent="0.25">
      <c r="B46" s="75">
        <v>38</v>
      </c>
      <c r="C46" s="19" t="s">
        <v>45</v>
      </c>
      <c r="D46" s="30">
        <v>0</v>
      </c>
      <c r="E46" s="30">
        <v>0</v>
      </c>
      <c r="F46" s="30">
        <v>1</v>
      </c>
      <c r="G46" s="30">
        <v>0</v>
      </c>
      <c r="H46" s="30">
        <v>0</v>
      </c>
      <c r="I46" s="30">
        <v>0</v>
      </c>
      <c r="J46" s="30">
        <v>1</v>
      </c>
      <c r="K46" s="30">
        <v>0</v>
      </c>
      <c r="L46" s="9">
        <f t="shared" si="2"/>
        <v>8</v>
      </c>
      <c r="M46" s="9">
        <f t="shared" si="3"/>
        <v>1</v>
      </c>
    </row>
    <row r="47" spans="2:13" ht="15" x14ac:dyDescent="0.25">
      <c r="B47" s="75">
        <v>38</v>
      </c>
      <c r="C47" s="19" t="s">
        <v>63</v>
      </c>
      <c r="D47" s="30">
        <v>0</v>
      </c>
      <c r="E47" s="30">
        <v>0</v>
      </c>
      <c r="F47" s="30">
        <v>0</v>
      </c>
      <c r="G47" s="30">
        <v>1</v>
      </c>
      <c r="H47" s="30">
        <v>0</v>
      </c>
      <c r="I47" s="30">
        <v>1</v>
      </c>
      <c r="J47" s="30">
        <v>0</v>
      </c>
      <c r="K47" s="30">
        <v>0</v>
      </c>
      <c r="L47" s="9">
        <f t="shared" si="2"/>
        <v>8</v>
      </c>
      <c r="M47" s="9">
        <f t="shared" si="3"/>
        <v>0</v>
      </c>
    </row>
    <row r="48" spans="2:13" ht="15" x14ac:dyDescent="0.25">
      <c r="B48" s="75">
        <v>38</v>
      </c>
      <c r="C48" s="19" t="s">
        <v>24</v>
      </c>
      <c r="D48" s="30">
        <v>0</v>
      </c>
      <c r="E48" s="30">
        <v>0</v>
      </c>
      <c r="F48" s="30">
        <v>0</v>
      </c>
      <c r="G48" s="30">
        <v>0</v>
      </c>
      <c r="H48" s="30">
        <v>2</v>
      </c>
      <c r="I48" s="30">
        <v>0</v>
      </c>
      <c r="J48" s="30">
        <v>0</v>
      </c>
      <c r="K48" s="30">
        <v>0</v>
      </c>
      <c r="L48" s="9">
        <f t="shared" si="2"/>
        <v>8</v>
      </c>
      <c r="M48" s="9">
        <f t="shared" si="3"/>
        <v>0</v>
      </c>
    </row>
    <row r="49" spans="2:13" ht="15" x14ac:dyDescent="0.25">
      <c r="B49" s="75">
        <v>38</v>
      </c>
      <c r="C49" s="19" t="s">
        <v>19</v>
      </c>
      <c r="D49" s="30">
        <v>1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8</v>
      </c>
      <c r="M49" s="9">
        <f t="shared" si="3"/>
        <v>3</v>
      </c>
    </row>
    <row r="50" spans="2:13" ht="15" x14ac:dyDescent="0.25">
      <c r="B50" s="75">
        <v>38</v>
      </c>
      <c r="C50" s="19" t="s">
        <v>89</v>
      </c>
      <c r="D50" s="30">
        <v>0</v>
      </c>
      <c r="E50" s="30">
        <v>0</v>
      </c>
      <c r="F50" s="30">
        <v>0</v>
      </c>
      <c r="G50" s="30">
        <v>0</v>
      </c>
      <c r="H50" s="30">
        <v>2</v>
      </c>
      <c r="I50" s="30">
        <v>0</v>
      </c>
      <c r="J50" s="30">
        <v>0</v>
      </c>
      <c r="K50" s="30">
        <v>0</v>
      </c>
      <c r="L50" s="9">
        <f t="shared" si="2"/>
        <v>8</v>
      </c>
      <c r="M50" s="9">
        <f t="shared" si="3"/>
        <v>0</v>
      </c>
    </row>
    <row r="51" spans="2:13" ht="15" x14ac:dyDescent="0.25">
      <c r="B51" s="75">
        <v>45</v>
      </c>
      <c r="C51" s="19" t="s">
        <v>71</v>
      </c>
      <c r="D51" s="30">
        <v>0</v>
      </c>
      <c r="E51" s="30">
        <v>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7</v>
      </c>
      <c r="M51" s="9">
        <f t="shared" si="3"/>
        <v>2</v>
      </c>
    </row>
    <row r="52" spans="2:13" ht="15" x14ac:dyDescent="0.25">
      <c r="B52" s="75">
        <v>45</v>
      </c>
      <c r="C52" s="19" t="s">
        <v>55</v>
      </c>
      <c r="D52" s="30">
        <v>0</v>
      </c>
      <c r="E52" s="30">
        <v>0</v>
      </c>
      <c r="F52" s="30">
        <v>0</v>
      </c>
      <c r="G52" s="30">
        <v>0</v>
      </c>
      <c r="H52" s="30">
        <v>1</v>
      </c>
      <c r="I52" s="30">
        <v>1</v>
      </c>
      <c r="J52" s="30">
        <v>0</v>
      </c>
      <c r="K52" s="30">
        <v>0</v>
      </c>
      <c r="L52" s="9">
        <f t="shared" si="2"/>
        <v>7</v>
      </c>
      <c r="M52" s="9">
        <f t="shared" si="3"/>
        <v>0</v>
      </c>
    </row>
    <row r="53" spans="2:13" ht="15" x14ac:dyDescent="0.25">
      <c r="B53" s="75">
        <v>45</v>
      </c>
      <c r="C53" s="19" t="s">
        <v>58</v>
      </c>
      <c r="D53" s="30">
        <v>0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J53" s="30">
        <v>0</v>
      </c>
      <c r="K53" s="30">
        <v>1</v>
      </c>
      <c r="L53" s="9">
        <f t="shared" si="2"/>
        <v>7</v>
      </c>
      <c r="M53" s="9">
        <f t="shared" si="3"/>
        <v>1</v>
      </c>
    </row>
    <row r="54" spans="2:13" ht="15" x14ac:dyDescent="0.25">
      <c r="B54" s="75">
        <v>45</v>
      </c>
      <c r="C54" s="19" t="s">
        <v>50</v>
      </c>
      <c r="D54" s="30">
        <v>0</v>
      </c>
      <c r="E54" s="30">
        <v>1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7</v>
      </c>
      <c r="M54" s="9">
        <f t="shared" si="3"/>
        <v>2</v>
      </c>
    </row>
    <row r="55" spans="2:13" ht="15" x14ac:dyDescent="0.25">
      <c r="B55" s="75">
        <v>49</v>
      </c>
      <c r="C55" s="19" t="s">
        <v>69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1</v>
      </c>
      <c r="L55" s="9">
        <f t="shared" si="2"/>
        <v>6</v>
      </c>
      <c r="M55" s="9">
        <f t="shared" si="3"/>
        <v>0</v>
      </c>
    </row>
    <row r="56" spans="2:13" ht="15" x14ac:dyDescent="0.25">
      <c r="B56" s="75">
        <v>49</v>
      </c>
      <c r="C56" s="19" t="s">
        <v>61</v>
      </c>
      <c r="D56" s="30">
        <v>0</v>
      </c>
      <c r="E56" s="30">
        <v>0</v>
      </c>
      <c r="F56" s="30">
        <v>0</v>
      </c>
      <c r="G56" s="30">
        <v>1</v>
      </c>
      <c r="H56" s="30">
        <v>0</v>
      </c>
      <c r="I56" s="30">
        <v>0</v>
      </c>
      <c r="J56" s="30">
        <v>0</v>
      </c>
      <c r="K56" s="30">
        <v>1</v>
      </c>
      <c r="L56" s="9">
        <f t="shared" si="2"/>
        <v>6</v>
      </c>
      <c r="M56" s="9">
        <f t="shared" si="3"/>
        <v>0</v>
      </c>
    </row>
    <row r="57" spans="2:13" ht="15" x14ac:dyDescent="0.25">
      <c r="B57" s="75">
        <v>49</v>
      </c>
      <c r="C57" s="19" t="s">
        <v>34</v>
      </c>
      <c r="D57" s="30">
        <v>0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9">
        <f t="shared" si="2"/>
        <v>6</v>
      </c>
      <c r="M57" s="9">
        <f t="shared" si="3"/>
        <v>1</v>
      </c>
    </row>
    <row r="58" spans="2:13" ht="15" x14ac:dyDescent="0.25">
      <c r="B58" s="75">
        <v>49</v>
      </c>
      <c r="C58" s="19" t="s">
        <v>90</v>
      </c>
      <c r="D58" s="30">
        <v>0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9">
        <f t="shared" si="2"/>
        <v>6</v>
      </c>
      <c r="M58" s="9">
        <f t="shared" si="3"/>
        <v>1</v>
      </c>
    </row>
    <row r="59" spans="2:13" ht="15" x14ac:dyDescent="0.25">
      <c r="B59" s="75">
        <v>49</v>
      </c>
      <c r="C59" s="19" t="s">
        <v>40</v>
      </c>
      <c r="D59" s="30">
        <v>0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9">
        <f t="shared" si="2"/>
        <v>6</v>
      </c>
      <c r="M59" s="9">
        <f t="shared" si="3"/>
        <v>1</v>
      </c>
    </row>
    <row r="60" spans="2:13" ht="15" x14ac:dyDescent="0.25">
      <c r="B60" s="75">
        <v>49</v>
      </c>
      <c r="C60" s="19" t="s">
        <v>60</v>
      </c>
      <c r="D60" s="30">
        <v>0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9">
        <f t="shared" si="2"/>
        <v>6</v>
      </c>
      <c r="M60" s="9">
        <f t="shared" si="3"/>
        <v>1</v>
      </c>
    </row>
    <row r="61" spans="2:13" ht="15" x14ac:dyDescent="0.25">
      <c r="B61" s="75">
        <v>55</v>
      </c>
      <c r="C61" s="19" t="s">
        <v>47</v>
      </c>
      <c r="D61" s="30">
        <v>0</v>
      </c>
      <c r="E61" s="30">
        <v>0</v>
      </c>
      <c r="F61" s="30">
        <v>0</v>
      </c>
      <c r="G61" s="30">
        <v>1</v>
      </c>
      <c r="H61" s="30">
        <v>0</v>
      </c>
      <c r="I61" s="30">
        <v>0</v>
      </c>
      <c r="J61" s="30">
        <v>0</v>
      </c>
      <c r="K61" s="30">
        <v>0</v>
      </c>
      <c r="L61" s="9">
        <f t="shared" si="2"/>
        <v>5</v>
      </c>
      <c r="M61" s="9">
        <f t="shared" si="3"/>
        <v>0</v>
      </c>
    </row>
    <row r="62" spans="2:13" ht="15" x14ac:dyDescent="0.25">
      <c r="B62" s="75">
        <v>56</v>
      </c>
      <c r="C62" s="19" t="s">
        <v>56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9">
        <f t="shared" si="2"/>
        <v>3</v>
      </c>
      <c r="M62" s="9">
        <f t="shared" si="3"/>
        <v>0</v>
      </c>
    </row>
    <row r="63" spans="2:13" ht="15" x14ac:dyDescent="0.25">
      <c r="B63" s="75">
        <v>56</v>
      </c>
      <c r="C63" s="19" t="s">
        <v>91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9">
        <f t="shared" si="2"/>
        <v>3</v>
      </c>
      <c r="M63" s="9">
        <f t="shared" si="3"/>
        <v>0</v>
      </c>
    </row>
    <row r="64" spans="2:13" ht="15" x14ac:dyDescent="0.25">
      <c r="B64" s="75">
        <v>56</v>
      </c>
      <c r="C64" s="19" t="s">
        <v>35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9">
        <f t="shared" si="2"/>
        <v>3</v>
      </c>
      <c r="M64" s="9">
        <f t="shared" si="3"/>
        <v>0</v>
      </c>
    </row>
    <row r="65" spans="2:13" ht="15" x14ac:dyDescent="0.25">
      <c r="B65" s="75">
        <v>59</v>
      </c>
      <c r="C65" s="19" t="s">
        <v>42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</v>
      </c>
      <c r="K65" s="30">
        <v>0</v>
      </c>
      <c r="L65" s="9">
        <f t="shared" si="2"/>
        <v>2</v>
      </c>
      <c r="M65" s="9">
        <f t="shared" si="3"/>
        <v>0</v>
      </c>
    </row>
    <row r="66" spans="2:13" ht="15" x14ac:dyDescent="0.25">
      <c r="B66" s="75">
        <v>59</v>
      </c>
      <c r="C66" s="19" t="s">
        <v>80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1</v>
      </c>
      <c r="K66" s="30">
        <v>0</v>
      </c>
      <c r="L66" s="9">
        <f t="shared" si="2"/>
        <v>2</v>
      </c>
      <c r="M66" s="9">
        <f t="shared" si="3"/>
        <v>0</v>
      </c>
    </row>
    <row r="67" spans="2:13" ht="15" x14ac:dyDescent="0.25">
      <c r="B67" s="75">
        <v>59</v>
      </c>
      <c r="C67" s="19" t="s">
        <v>64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2</v>
      </c>
      <c r="L67" s="9">
        <f t="shared" si="2"/>
        <v>2</v>
      </c>
      <c r="M67" s="9">
        <f t="shared" si="3"/>
        <v>0</v>
      </c>
    </row>
    <row r="68" spans="2:13" ht="15" x14ac:dyDescent="0.25">
      <c r="B68" s="75">
        <v>59</v>
      </c>
      <c r="C68" s="19" t="s">
        <v>75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1</v>
      </c>
      <c r="K68" s="30">
        <v>0</v>
      </c>
      <c r="L68" s="9">
        <f t="shared" si="2"/>
        <v>2</v>
      </c>
      <c r="M68" s="9">
        <f t="shared" si="3"/>
        <v>0</v>
      </c>
    </row>
    <row r="69" spans="2:13" ht="15" x14ac:dyDescent="0.25">
      <c r="B69" s="75">
        <v>63</v>
      </c>
      <c r="C69" s="19" t="s">
        <v>17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1</v>
      </c>
      <c r="L69" s="9">
        <f t="shared" si="2"/>
        <v>1</v>
      </c>
      <c r="M69" s="9">
        <f t="shared" si="3"/>
        <v>0</v>
      </c>
    </row>
    <row r="70" spans="2:13" ht="15" x14ac:dyDescent="0.25">
      <c r="B70" s="75">
        <v>63</v>
      </c>
      <c r="C70" s="19" t="s">
        <v>92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9">
        <f t="shared" si="2"/>
        <v>1</v>
      </c>
      <c r="M70" s="9">
        <f t="shared" si="3"/>
        <v>0</v>
      </c>
    </row>
    <row r="71" spans="2:13" x14ac:dyDescent="0.2">
      <c r="B71" s="75"/>
      <c r="C71" s="19"/>
      <c r="D71" s="30">
        <f>SUM(D7:D70)</f>
        <v>44</v>
      </c>
      <c r="E71" s="30">
        <f t="shared" ref="E71:K71" si="4">SUM(E7:E70)</f>
        <v>45</v>
      </c>
      <c r="F71" s="30">
        <f t="shared" si="4"/>
        <v>43</v>
      </c>
      <c r="G71" s="30">
        <f t="shared" si="4"/>
        <v>44</v>
      </c>
      <c r="H71" s="30">
        <f t="shared" si="4"/>
        <v>45</v>
      </c>
      <c r="I71" s="30">
        <f t="shared" si="4"/>
        <v>44</v>
      </c>
      <c r="J71" s="30">
        <f t="shared" si="4"/>
        <v>46</v>
      </c>
      <c r="K71" s="30">
        <f t="shared" si="4"/>
        <v>40</v>
      </c>
      <c r="L71" s="30">
        <f>SUM(L6:L70)</f>
        <v>1589</v>
      </c>
      <c r="M71" s="30">
        <f>SUM(M6:M70)</f>
        <v>265</v>
      </c>
    </row>
    <row r="72" spans="2:13" x14ac:dyDescent="0.2">
      <c r="B72" s="75"/>
      <c r="C72" s="19"/>
      <c r="D72" s="30"/>
      <c r="E72" s="30"/>
      <c r="F72" s="30"/>
      <c r="G72" s="30"/>
      <c r="H72" s="30"/>
      <c r="I72" s="30"/>
      <c r="J72" s="30"/>
      <c r="K72" s="30"/>
      <c r="L72" s="30"/>
    </row>
    <row r="73" spans="2:13" ht="15" x14ac:dyDescent="0.25">
      <c r="B73" s="11" t="s">
        <v>163</v>
      </c>
      <c r="C73" s="46" t="s">
        <v>164</v>
      </c>
    </row>
  </sheetData>
  <sortState xmlns:xlrd2="http://schemas.microsoft.com/office/spreadsheetml/2017/richdata2" ref="C7:O70">
    <sortCondition descending="1" ref="L7:L70"/>
  </sortState>
  <mergeCells count="1">
    <mergeCell ref="B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27"/>
  <sheetViews>
    <sheetView topLeftCell="A11" workbookViewId="0">
      <selection activeCell="E21" sqref="E21"/>
    </sheetView>
  </sheetViews>
  <sheetFormatPr defaultRowHeight="15" x14ac:dyDescent="0.25"/>
  <cols>
    <col min="1" max="16384" width="9.140625" style="9"/>
  </cols>
  <sheetData>
    <row r="2" spans="3:11" ht="15.75" x14ac:dyDescent="0.25">
      <c r="C2" s="45" t="s">
        <v>135</v>
      </c>
    </row>
    <row r="3" spans="3:11" ht="15.75" thickBot="1" x14ac:dyDescent="0.3">
      <c r="C3" s="40"/>
    </row>
    <row r="4" spans="3:11" ht="15.75" thickBot="1" x14ac:dyDescent="0.3">
      <c r="C4" s="109" t="s">
        <v>136</v>
      </c>
      <c r="D4" s="110"/>
      <c r="E4" s="111"/>
      <c r="F4" s="109" t="s">
        <v>137</v>
      </c>
      <c r="G4" s="110"/>
      <c r="H4" s="111"/>
      <c r="I4" s="109" t="s">
        <v>138</v>
      </c>
      <c r="J4" s="110"/>
      <c r="K4" s="111"/>
    </row>
    <row r="5" spans="3:11" x14ac:dyDescent="0.25">
      <c r="C5" s="43" t="s">
        <v>115</v>
      </c>
      <c r="D5" s="44" t="s">
        <v>116</v>
      </c>
      <c r="E5" s="68" t="s">
        <v>125</v>
      </c>
      <c r="F5" s="43" t="s">
        <v>115</v>
      </c>
      <c r="G5" s="44" t="s">
        <v>116</v>
      </c>
      <c r="H5" s="68" t="s">
        <v>125</v>
      </c>
      <c r="I5" s="43" t="s">
        <v>115</v>
      </c>
      <c r="J5" s="44" t="s">
        <v>116</v>
      </c>
      <c r="K5" s="68" t="s">
        <v>125</v>
      </c>
    </row>
    <row r="6" spans="3:11" ht="15.75" thickBot="1" x14ac:dyDescent="0.3">
      <c r="C6" s="41">
        <v>34</v>
      </c>
      <c r="D6" s="42">
        <v>55</v>
      </c>
      <c r="E6" s="69">
        <v>89</v>
      </c>
      <c r="F6" s="41">
        <v>39</v>
      </c>
      <c r="G6" s="42">
        <v>80</v>
      </c>
      <c r="H6" s="69">
        <v>119</v>
      </c>
      <c r="I6" s="41">
        <v>42</v>
      </c>
      <c r="J6" s="42">
        <v>102</v>
      </c>
      <c r="K6" s="69">
        <v>144</v>
      </c>
    </row>
    <row r="9" spans="3:11" ht="15.75" x14ac:dyDescent="0.25">
      <c r="C9" s="45" t="s">
        <v>159</v>
      </c>
    </row>
    <row r="10" spans="3:11" ht="15.75" thickBot="1" x14ac:dyDescent="0.3"/>
    <row r="11" spans="3:11" ht="30.75" thickBot="1" x14ac:dyDescent="0.3">
      <c r="C11" s="79" t="s">
        <v>152</v>
      </c>
      <c r="D11" s="80" t="s">
        <v>128</v>
      </c>
      <c r="E11" s="80" t="s">
        <v>151</v>
      </c>
      <c r="F11" s="80" t="s">
        <v>157</v>
      </c>
    </row>
    <row r="12" spans="3:11" x14ac:dyDescent="0.25">
      <c r="C12" s="81">
        <v>2022</v>
      </c>
      <c r="D12" s="82">
        <v>25.2</v>
      </c>
      <c r="E12" s="82">
        <v>30.8</v>
      </c>
      <c r="F12" s="83">
        <v>36</v>
      </c>
      <c r="H12" s="36" t="s">
        <v>184</v>
      </c>
    </row>
    <row r="13" spans="3:11" x14ac:dyDescent="0.25">
      <c r="C13" s="84">
        <v>2021</v>
      </c>
      <c r="D13" s="85">
        <v>37</v>
      </c>
      <c r="E13" s="85">
        <v>38.4</v>
      </c>
      <c r="F13" s="86">
        <v>40.700000000000003</v>
      </c>
      <c r="H13" s="36" t="s">
        <v>185</v>
      </c>
    </row>
    <row r="14" spans="3:11" x14ac:dyDescent="0.25">
      <c r="C14" s="84">
        <v>2019</v>
      </c>
      <c r="D14" s="85">
        <v>27.2</v>
      </c>
      <c r="E14" s="85">
        <v>35</v>
      </c>
      <c r="F14" s="86">
        <v>38.6</v>
      </c>
      <c r="H14" s="36"/>
    </row>
    <row r="15" spans="3:11" x14ac:dyDescent="0.25">
      <c r="C15" s="84">
        <v>2017</v>
      </c>
      <c r="D15" s="85">
        <v>36.700000000000003</v>
      </c>
      <c r="E15" s="85">
        <v>39.9</v>
      </c>
      <c r="F15" s="86">
        <v>41.7</v>
      </c>
      <c r="H15" s="36" t="s">
        <v>186</v>
      </c>
    </row>
    <row r="16" spans="3:11" x14ac:dyDescent="0.25">
      <c r="C16" s="84">
        <v>2016</v>
      </c>
      <c r="D16" s="85">
        <v>24.1</v>
      </c>
      <c r="E16" s="85">
        <v>32.9</v>
      </c>
      <c r="F16" s="86">
        <v>38.1</v>
      </c>
      <c r="H16" s="36" t="s">
        <v>187</v>
      </c>
    </row>
    <row r="17" spans="3:8" x14ac:dyDescent="0.25">
      <c r="C17" s="84">
        <v>2015</v>
      </c>
      <c r="D17" s="85">
        <v>32.1</v>
      </c>
      <c r="E17" s="85">
        <v>38.4</v>
      </c>
      <c r="F17" s="86">
        <v>41.7</v>
      </c>
      <c r="H17" s="36" t="s">
        <v>188</v>
      </c>
    </row>
    <row r="18" spans="3:8" x14ac:dyDescent="0.25">
      <c r="C18" s="84">
        <v>2013</v>
      </c>
      <c r="D18" s="85">
        <v>38.5</v>
      </c>
      <c r="E18" s="85">
        <v>40.799999999999997</v>
      </c>
      <c r="F18" s="86">
        <v>44.9</v>
      </c>
      <c r="H18" s="36"/>
    </row>
    <row r="19" spans="3:8" x14ac:dyDescent="0.25">
      <c r="C19" s="84">
        <v>2012</v>
      </c>
      <c r="D19" s="85">
        <v>35</v>
      </c>
      <c r="E19" s="85">
        <v>38.799999999999997</v>
      </c>
      <c r="F19" s="86">
        <v>43.9</v>
      </c>
      <c r="H19" s="36" t="s">
        <v>189</v>
      </c>
    </row>
    <row r="20" spans="3:8" x14ac:dyDescent="0.25">
      <c r="C20" s="84">
        <v>2011</v>
      </c>
      <c r="D20" s="85">
        <v>33</v>
      </c>
      <c r="E20" s="85">
        <v>39.1</v>
      </c>
      <c r="F20" s="86">
        <v>43.1</v>
      </c>
      <c r="H20" s="36" t="s">
        <v>190</v>
      </c>
    </row>
    <row r="21" spans="3:8" x14ac:dyDescent="0.25">
      <c r="C21" s="84">
        <v>2009</v>
      </c>
      <c r="D21" s="85">
        <v>31.8</v>
      </c>
      <c r="E21" s="85">
        <v>41</v>
      </c>
      <c r="F21" s="86">
        <v>44.8</v>
      </c>
      <c r="H21" s="36"/>
    </row>
    <row r="22" spans="3:8" x14ac:dyDescent="0.25">
      <c r="C22" s="84">
        <v>2008</v>
      </c>
      <c r="D22" s="85">
        <v>36.9</v>
      </c>
      <c r="E22" s="85">
        <v>43.1</v>
      </c>
      <c r="F22" s="86">
        <v>47.6</v>
      </c>
      <c r="H22" s="36"/>
    </row>
    <row r="23" spans="3:8" x14ac:dyDescent="0.25">
      <c r="C23" s="84">
        <v>2007</v>
      </c>
      <c r="D23" s="85">
        <v>38.5</v>
      </c>
      <c r="E23" s="85">
        <v>45.8</v>
      </c>
      <c r="F23" s="86">
        <v>47.7</v>
      </c>
    </row>
    <row r="24" spans="3:8" x14ac:dyDescent="0.25">
      <c r="C24" s="84">
        <v>2005</v>
      </c>
      <c r="D24" s="85">
        <v>38.5</v>
      </c>
      <c r="E24" s="85">
        <v>43.7</v>
      </c>
      <c r="F24" s="86">
        <v>47</v>
      </c>
    </row>
    <row r="25" spans="3:8" x14ac:dyDescent="0.25">
      <c r="C25" s="84">
        <v>2004</v>
      </c>
      <c r="D25" s="85">
        <v>44.2</v>
      </c>
      <c r="E25" s="85">
        <v>47.3</v>
      </c>
      <c r="F25" s="86">
        <v>50</v>
      </c>
    </row>
    <row r="26" spans="3:8" ht="15.75" thickBot="1" x14ac:dyDescent="0.3">
      <c r="C26" s="87">
        <v>2003</v>
      </c>
      <c r="D26" s="88">
        <v>46.2</v>
      </c>
      <c r="E26" s="88">
        <v>52</v>
      </c>
      <c r="F26" s="89">
        <v>52.4</v>
      </c>
    </row>
    <row r="27" spans="3:8" ht="15.75" thickBot="1" x14ac:dyDescent="0.3">
      <c r="C27" s="78" t="s">
        <v>158</v>
      </c>
      <c r="D27" s="78">
        <v>34.76</v>
      </c>
      <c r="E27" s="78">
        <v>40.29</v>
      </c>
      <c r="F27" s="78">
        <v>43.88</v>
      </c>
    </row>
  </sheetData>
  <mergeCells count="3">
    <mergeCell ref="I4:K4"/>
    <mergeCell ref="F4:H4"/>
    <mergeCell ref="C4:E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68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2" spans="2:13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3" spans="2:13" ht="15" x14ac:dyDescent="0.25">
      <c r="B3" s="27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ht="31.5" x14ac:dyDescent="0.2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3" ht="15" x14ac:dyDescent="0.25">
      <c r="B5" s="75">
        <v>1</v>
      </c>
      <c r="C5" s="19" t="s">
        <v>0</v>
      </c>
      <c r="D5" s="30">
        <v>14</v>
      </c>
      <c r="E5" s="30">
        <v>8</v>
      </c>
      <c r="F5" s="30">
        <v>3</v>
      </c>
      <c r="G5" s="30">
        <v>4</v>
      </c>
      <c r="H5" s="30">
        <v>6</v>
      </c>
      <c r="I5" s="30">
        <v>3</v>
      </c>
      <c r="J5" s="30">
        <v>5</v>
      </c>
      <c r="K5" s="30">
        <v>2</v>
      </c>
      <c r="L5" s="9">
        <f t="shared" ref="L5:L36" si="0">(D5*8)+(E5*7)+(F5*6)+(G5*5)+(H5*4)+(I5*3)+(J5*2)+K5</f>
        <v>251</v>
      </c>
      <c r="M5" s="9">
        <f t="shared" ref="M5:M36" si="1">(D5*3)+(E5*2)+F5</f>
        <v>61</v>
      </c>
    </row>
    <row r="6" spans="2:13" ht="15" x14ac:dyDescent="0.25">
      <c r="B6" s="75">
        <v>2</v>
      </c>
      <c r="C6" s="19" t="s">
        <v>9</v>
      </c>
      <c r="D6" s="30">
        <v>5</v>
      </c>
      <c r="E6" s="30">
        <v>6</v>
      </c>
      <c r="F6" s="30">
        <v>4</v>
      </c>
      <c r="G6" s="30">
        <v>5</v>
      </c>
      <c r="H6" s="30">
        <v>5</v>
      </c>
      <c r="I6" s="30">
        <v>4</v>
      </c>
      <c r="J6" s="30">
        <v>4</v>
      </c>
      <c r="K6" s="30">
        <v>2</v>
      </c>
      <c r="L6" s="9">
        <f t="shared" si="0"/>
        <v>173</v>
      </c>
      <c r="M6" s="9">
        <f t="shared" si="1"/>
        <v>31</v>
      </c>
    </row>
    <row r="7" spans="2:13" ht="15" x14ac:dyDescent="0.25">
      <c r="B7" s="75">
        <v>3</v>
      </c>
      <c r="C7" s="19" t="s">
        <v>10</v>
      </c>
      <c r="D7" s="30">
        <v>2</v>
      </c>
      <c r="E7" s="30">
        <v>2</v>
      </c>
      <c r="F7" s="30">
        <v>4</v>
      </c>
      <c r="G7" s="30">
        <v>1</v>
      </c>
      <c r="H7" s="30">
        <v>3</v>
      </c>
      <c r="I7" s="30">
        <v>3</v>
      </c>
      <c r="J7" s="30">
        <v>1</v>
      </c>
      <c r="K7" s="30">
        <v>2</v>
      </c>
      <c r="L7" s="9">
        <f t="shared" si="0"/>
        <v>84</v>
      </c>
      <c r="M7" s="9">
        <f t="shared" si="1"/>
        <v>14</v>
      </c>
    </row>
    <row r="8" spans="2:13" ht="15" x14ac:dyDescent="0.25">
      <c r="B8" s="75">
        <v>3</v>
      </c>
      <c r="C8" s="19" t="s">
        <v>2</v>
      </c>
      <c r="D8" s="30">
        <v>1</v>
      </c>
      <c r="E8" s="30">
        <v>5</v>
      </c>
      <c r="F8" s="30">
        <v>2</v>
      </c>
      <c r="G8" s="30">
        <v>3</v>
      </c>
      <c r="H8" s="30">
        <v>1</v>
      </c>
      <c r="I8" s="30">
        <v>2</v>
      </c>
      <c r="J8" s="30">
        <v>1</v>
      </c>
      <c r="K8" s="30">
        <v>2</v>
      </c>
      <c r="L8" s="9">
        <f t="shared" si="0"/>
        <v>84</v>
      </c>
      <c r="M8" s="9">
        <f t="shared" si="1"/>
        <v>15</v>
      </c>
    </row>
    <row r="9" spans="2:13" ht="15" x14ac:dyDescent="0.25">
      <c r="B9" s="75">
        <v>5</v>
      </c>
      <c r="C9" s="19" t="s">
        <v>7</v>
      </c>
      <c r="D9" s="30">
        <v>3</v>
      </c>
      <c r="E9" s="30">
        <v>4</v>
      </c>
      <c r="F9" s="30">
        <v>2</v>
      </c>
      <c r="G9" s="30">
        <v>2</v>
      </c>
      <c r="H9" s="30">
        <v>0</v>
      </c>
      <c r="I9" s="30">
        <v>1</v>
      </c>
      <c r="J9" s="30">
        <v>2</v>
      </c>
      <c r="K9" s="30">
        <v>2</v>
      </c>
      <c r="L9" s="9">
        <f t="shared" si="0"/>
        <v>83</v>
      </c>
      <c r="M9" s="9">
        <f t="shared" si="1"/>
        <v>19</v>
      </c>
    </row>
    <row r="10" spans="2:13" ht="15" x14ac:dyDescent="0.25">
      <c r="B10" s="75">
        <v>6</v>
      </c>
      <c r="C10" s="19" t="s">
        <v>1</v>
      </c>
      <c r="D10" s="30">
        <v>1</v>
      </c>
      <c r="E10" s="30">
        <v>2</v>
      </c>
      <c r="F10" s="30">
        <v>4</v>
      </c>
      <c r="G10" s="30">
        <v>2</v>
      </c>
      <c r="H10" s="30">
        <v>3</v>
      </c>
      <c r="I10" s="30">
        <v>1</v>
      </c>
      <c r="J10" s="30">
        <v>5</v>
      </c>
      <c r="K10" s="30">
        <v>1</v>
      </c>
      <c r="L10" s="9">
        <f t="shared" si="0"/>
        <v>82</v>
      </c>
      <c r="M10" s="9">
        <f t="shared" si="1"/>
        <v>11</v>
      </c>
    </row>
    <row r="11" spans="2:13" ht="15" x14ac:dyDescent="0.25">
      <c r="B11" s="75">
        <v>7</v>
      </c>
      <c r="C11" s="19" t="s">
        <v>3</v>
      </c>
      <c r="D11" s="30">
        <v>1</v>
      </c>
      <c r="E11" s="30">
        <v>1</v>
      </c>
      <c r="F11" s="30">
        <v>5</v>
      </c>
      <c r="G11" s="30">
        <v>2</v>
      </c>
      <c r="H11" s="30">
        <v>1</v>
      </c>
      <c r="I11" s="30">
        <v>1</v>
      </c>
      <c r="J11" s="30">
        <v>3</v>
      </c>
      <c r="K11" s="30">
        <v>1</v>
      </c>
      <c r="L11" s="9">
        <f t="shared" si="0"/>
        <v>69</v>
      </c>
      <c r="M11" s="9">
        <f t="shared" si="1"/>
        <v>10</v>
      </c>
    </row>
    <row r="12" spans="2:13" ht="15" x14ac:dyDescent="0.25">
      <c r="B12" s="75">
        <v>8</v>
      </c>
      <c r="C12" s="19" t="s">
        <v>11</v>
      </c>
      <c r="D12" s="30">
        <v>3</v>
      </c>
      <c r="E12" s="30">
        <v>3</v>
      </c>
      <c r="F12" s="30">
        <v>1</v>
      </c>
      <c r="G12" s="30">
        <v>1</v>
      </c>
      <c r="H12" s="30">
        <v>0</v>
      </c>
      <c r="I12" s="30">
        <v>0</v>
      </c>
      <c r="J12" s="30">
        <v>1</v>
      </c>
      <c r="K12" s="30">
        <v>2</v>
      </c>
      <c r="L12" s="9">
        <f t="shared" si="0"/>
        <v>60</v>
      </c>
      <c r="M12" s="9">
        <f t="shared" si="1"/>
        <v>16</v>
      </c>
    </row>
    <row r="13" spans="2:13" ht="15" x14ac:dyDescent="0.25">
      <c r="B13" s="75">
        <v>9</v>
      </c>
      <c r="C13" s="19" t="s">
        <v>5</v>
      </c>
      <c r="D13" s="30">
        <v>0</v>
      </c>
      <c r="E13" s="30">
        <v>1</v>
      </c>
      <c r="F13" s="30">
        <v>0</v>
      </c>
      <c r="G13" s="30">
        <v>2</v>
      </c>
      <c r="H13" s="30">
        <v>5</v>
      </c>
      <c r="I13" s="30">
        <v>1</v>
      </c>
      <c r="J13" s="30">
        <v>1</v>
      </c>
      <c r="K13" s="30">
        <v>0</v>
      </c>
      <c r="L13" s="9">
        <f t="shared" si="0"/>
        <v>42</v>
      </c>
      <c r="M13" s="9">
        <f t="shared" si="1"/>
        <v>2</v>
      </c>
    </row>
    <row r="14" spans="2:13" ht="15" x14ac:dyDescent="0.25">
      <c r="B14" s="75">
        <v>10</v>
      </c>
      <c r="C14" s="19" t="s">
        <v>6</v>
      </c>
      <c r="D14" s="30">
        <v>0</v>
      </c>
      <c r="E14" s="30">
        <v>2</v>
      </c>
      <c r="F14" s="30">
        <v>0</v>
      </c>
      <c r="G14" s="30">
        <v>2</v>
      </c>
      <c r="H14" s="30">
        <v>1</v>
      </c>
      <c r="I14" s="30">
        <v>2</v>
      </c>
      <c r="J14" s="30">
        <v>2</v>
      </c>
      <c r="K14" s="30">
        <v>2</v>
      </c>
      <c r="L14" s="9">
        <f t="shared" si="0"/>
        <v>40</v>
      </c>
      <c r="M14" s="9">
        <f t="shared" si="1"/>
        <v>4</v>
      </c>
    </row>
    <row r="15" spans="2:13" ht="15" x14ac:dyDescent="0.25">
      <c r="B15" s="75">
        <v>11</v>
      </c>
      <c r="C15" s="19" t="s">
        <v>4</v>
      </c>
      <c r="D15" s="30">
        <v>1</v>
      </c>
      <c r="E15" s="30">
        <v>0</v>
      </c>
      <c r="F15" s="30">
        <v>2</v>
      </c>
      <c r="G15" s="30">
        <v>1</v>
      </c>
      <c r="H15" s="30">
        <v>2</v>
      </c>
      <c r="I15" s="30">
        <v>0</v>
      </c>
      <c r="J15" s="30">
        <v>1</v>
      </c>
      <c r="K15" s="30">
        <v>0</v>
      </c>
      <c r="L15" s="9">
        <f t="shared" si="0"/>
        <v>35</v>
      </c>
      <c r="M15" s="9">
        <f t="shared" si="1"/>
        <v>5</v>
      </c>
    </row>
    <row r="16" spans="2:13" ht="15" x14ac:dyDescent="0.25">
      <c r="B16" s="75">
        <v>12</v>
      </c>
      <c r="C16" s="19" t="s">
        <v>21</v>
      </c>
      <c r="D16" s="30">
        <v>1</v>
      </c>
      <c r="E16" s="30">
        <v>1</v>
      </c>
      <c r="F16" s="30">
        <v>0</v>
      </c>
      <c r="G16" s="30">
        <v>3</v>
      </c>
      <c r="H16" s="30">
        <v>0</v>
      </c>
      <c r="I16" s="30">
        <v>0</v>
      </c>
      <c r="J16" s="30">
        <v>0</v>
      </c>
      <c r="K16" s="30">
        <v>1</v>
      </c>
      <c r="L16" s="9">
        <f t="shared" si="0"/>
        <v>31</v>
      </c>
      <c r="M16" s="9">
        <f t="shared" si="1"/>
        <v>5</v>
      </c>
    </row>
    <row r="17" spans="2:13" ht="15" x14ac:dyDescent="0.25">
      <c r="B17" s="75">
        <v>12</v>
      </c>
      <c r="C17" s="19" t="s">
        <v>15</v>
      </c>
      <c r="D17" s="30">
        <v>1</v>
      </c>
      <c r="E17" s="30">
        <v>0</v>
      </c>
      <c r="F17" s="30">
        <v>0</v>
      </c>
      <c r="G17" s="30">
        <v>1</v>
      </c>
      <c r="H17" s="30">
        <v>3</v>
      </c>
      <c r="I17" s="30">
        <v>0</v>
      </c>
      <c r="J17" s="30">
        <v>2</v>
      </c>
      <c r="K17" s="30">
        <v>2</v>
      </c>
      <c r="L17" s="9">
        <f t="shared" si="0"/>
        <v>31</v>
      </c>
      <c r="M17" s="9">
        <f t="shared" si="1"/>
        <v>3</v>
      </c>
    </row>
    <row r="18" spans="2:13" ht="15" x14ac:dyDescent="0.25">
      <c r="B18" s="75">
        <v>14</v>
      </c>
      <c r="C18" s="19" t="s">
        <v>33</v>
      </c>
      <c r="D18" s="30">
        <v>1</v>
      </c>
      <c r="E18" s="30">
        <v>2</v>
      </c>
      <c r="F18" s="30">
        <v>0</v>
      </c>
      <c r="G18" s="30">
        <v>1</v>
      </c>
      <c r="H18" s="30">
        <v>0</v>
      </c>
      <c r="I18" s="30">
        <v>0</v>
      </c>
      <c r="J18" s="30">
        <v>0</v>
      </c>
      <c r="K18" s="30">
        <v>1</v>
      </c>
      <c r="L18" s="9">
        <f t="shared" si="0"/>
        <v>28</v>
      </c>
      <c r="M18" s="9">
        <f t="shared" si="1"/>
        <v>7</v>
      </c>
    </row>
    <row r="19" spans="2:13" ht="15" x14ac:dyDescent="0.25">
      <c r="B19" s="75">
        <v>15</v>
      </c>
      <c r="C19" s="19" t="s">
        <v>18</v>
      </c>
      <c r="D19" s="30">
        <v>2</v>
      </c>
      <c r="E19" s="30">
        <v>0</v>
      </c>
      <c r="F19" s="30">
        <v>1</v>
      </c>
      <c r="G19" s="30">
        <v>0</v>
      </c>
      <c r="H19" s="30">
        <v>0</v>
      </c>
      <c r="I19" s="30">
        <v>1</v>
      </c>
      <c r="J19" s="30">
        <v>1</v>
      </c>
      <c r="K19" s="30">
        <v>0</v>
      </c>
      <c r="L19" s="9">
        <f t="shared" si="0"/>
        <v>27</v>
      </c>
      <c r="M19" s="9">
        <f t="shared" si="1"/>
        <v>7</v>
      </c>
    </row>
    <row r="20" spans="2:13" ht="15" x14ac:dyDescent="0.25">
      <c r="B20" s="75">
        <v>16</v>
      </c>
      <c r="C20" s="19" t="s">
        <v>26</v>
      </c>
      <c r="D20" s="30">
        <v>0</v>
      </c>
      <c r="E20" s="30">
        <v>1</v>
      </c>
      <c r="F20" s="30">
        <v>2</v>
      </c>
      <c r="G20" s="30">
        <v>0</v>
      </c>
      <c r="H20" s="30">
        <v>1</v>
      </c>
      <c r="I20" s="30">
        <v>0</v>
      </c>
      <c r="J20" s="30">
        <v>0</v>
      </c>
      <c r="K20" s="30">
        <v>1</v>
      </c>
      <c r="L20" s="9">
        <f t="shared" si="0"/>
        <v>24</v>
      </c>
      <c r="M20" s="9">
        <f t="shared" si="1"/>
        <v>4</v>
      </c>
    </row>
    <row r="21" spans="2:13" ht="15" x14ac:dyDescent="0.25">
      <c r="B21" s="75">
        <v>17</v>
      </c>
      <c r="C21" s="19" t="s">
        <v>25</v>
      </c>
      <c r="D21" s="30">
        <v>0</v>
      </c>
      <c r="E21" s="30">
        <v>0</v>
      </c>
      <c r="F21" s="30">
        <v>0</v>
      </c>
      <c r="G21" s="30">
        <v>1</v>
      </c>
      <c r="H21" s="30">
        <v>2</v>
      </c>
      <c r="I21" s="30">
        <v>3</v>
      </c>
      <c r="J21" s="30">
        <v>0</v>
      </c>
      <c r="K21" s="30">
        <v>1</v>
      </c>
      <c r="L21" s="9">
        <f t="shared" si="0"/>
        <v>23</v>
      </c>
      <c r="M21" s="9">
        <f t="shared" si="1"/>
        <v>0</v>
      </c>
    </row>
    <row r="22" spans="2:13" ht="15" x14ac:dyDescent="0.25">
      <c r="B22" s="75">
        <v>17</v>
      </c>
      <c r="C22" s="19" t="s">
        <v>23</v>
      </c>
      <c r="D22" s="30">
        <v>0</v>
      </c>
      <c r="E22" s="30">
        <v>0</v>
      </c>
      <c r="F22" s="30">
        <v>2</v>
      </c>
      <c r="G22" s="30">
        <v>1</v>
      </c>
      <c r="H22" s="30">
        <v>0</v>
      </c>
      <c r="I22" s="30">
        <v>1</v>
      </c>
      <c r="J22" s="30">
        <v>0</v>
      </c>
      <c r="K22" s="30">
        <v>3</v>
      </c>
      <c r="L22" s="9">
        <f t="shared" si="0"/>
        <v>23</v>
      </c>
      <c r="M22" s="9">
        <f t="shared" si="1"/>
        <v>2</v>
      </c>
    </row>
    <row r="23" spans="2:13" ht="15" x14ac:dyDescent="0.25">
      <c r="B23" s="75">
        <v>17</v>
      </c>
      <c r="C23" s="19" t="s">
        <v>53</v>
      </c>
      <c r="D23" s="30">
        <v>1</v>
      </c>
      <c r="E23" s="30">
        <v>1</v>
      </c>
      <c r="F23" s="30">
        <v>0</v>
      </c>
      <c r="G23" s="30">
        <v>1</v>
      </c>
      <c r="H23" s="30">
        <v>0</v>
      </c>
      <c r="I23" s="30">
        <v>1</v>
      </c>
      <c r="J23" s="30">
        <v>0</v>
      </c>
      <c r="K23" s="30">
        <v>0</v>
      </c>
      <c r="L23" s="9">
        <f t="shared" si="0"/>
        <v>23</v>
      </c>
      <c r="M23" s="9">
        <f t="shared" si="1"/>
        <v>5</v>
      </c>
    </row>
    <row r="24" spans="2:13" ht="15" x14ac:dyDescent="0.25">
      <c r="B24" s="75">
        <v>17</v>
      </c>
      <c r="C24" s="19" t="s">
        <v>20</v>
      </c>
      <c r="D24" s="30">
        <v>0</v>
      </c>
      <c r="E24" s="30">
        <v>0</v>
      </c>
      <c r="F24" s="30">
        <v>1</v>
      </c>
      <c r="G24" s="30">
        <v>2</v>
      </c>
      <c r="H24" s="30">
        <v>0</v>
      </c>
      <c r="I24" s="30">
        <v>2</v>
      </c>
      <c r="J24" s="30">
        <v>0</v>
      </c>
      <c r="K24" s="30">
        <v>1</v>
      </c>
      <c r="L24" s="9">
        <f t="shared" si="0"/>
        <v>23</v>
      </c>
      <c r="M24" s="9">
        <f t="shared" si="1"/>
        <v>1</v>
      </c>
    </row>
    <row r="25" spans="2:13" ht="15" x14ac:dyDescent="0.25">
      <c r="B25" s="75">
        <v>21</v>
      </c>
      <c r="C25" s="19" t="s">
        <v>29</v>
      </c>
      <c r="D25" s="30">
        <v>2</v>
      </c>
      <c r="E25" s="30">
        <v>0</v>
      </c>
      <c r="F25" s="30">
        <v>0</v>
      </c>
      <c r="G25" s="30">
        <v>0</v>
      </c>
      <c r="H25" s="30">
        <v>1</v>
      </c>
      <c r="I25" s="30">
        <v>0</v>
      </c>
      <c r="J25" s="30">
        <v>1</v>
      </c>
      <c r="K25" s="30">
        <v>0</v>
      </c>
      <c r="L25" s="9">
        <f t="shared" si="0"/>
        <v>22</v>
      </c>
      <c r="M25" s="9">
        <f t="shared" si="1"/>
        <v>6</v>
      </c>
    </row>
    <row r="26" spans="2:13" ht="15" x14ac:dyDescent="0.25">
      <c r="B26" s="75">
        <v>22</v>
      </c>
      <c r="C26" s="19" t="s">
        <v>12</v>
      </c>
      <c r="D26" s="30">
        <v>1</v>
      </c>
      <c r="E26" s="30">
        <v>1</v>
      </c>
      <c r="F26" s="30">
        <v>0</v>
      </c>
      <c r="G26" s="30">
        <v>0</v>
      </c>
      <c r="H26" s="30">
        <v>1</v>
      </c>
      <c r="I26" s="30">
        <v>0</v>
      </c>
      <c r="J26" s="30">
        <v>0</v>
      </c>
      <c r="K26" s="30">
        <v>1</v>
      </c>
      <c r="L26" s="9">
        <f t="shared" si="0"/>
        <v>20</v>
      </c>
      <c r="M26" s="9">
        <f t="shared" si="1"/>
        <v>5</v>
      </c>
    </row>
    <row r="27" spans="2:13" ht="15" x14ac:dyDescent="0.25">
      <c r="B27" s="75">
        <v>23</v>
      </c>
      <c r="C27" s="19" t="s">
        <v>13</v>
      </c>
      <c r="D27" s="30">
        <v>1</v>
      </c>
      <c r="E27" s="30">
        <v>0</v>
      </c>
      <c r="F27" s="30">
        <v>1</v>
      </c>
      <c r="G27" s="30">
        <v>0</v>
      </c>
      <c r="H27" s="30">
        <v>0</v>
      </c>
      <c r="I27" s="30">
        <v>1</v>
      </c>
      <c r="J27" s="30">
        <v>0</v>
      </c>
      <c r="K27" s="30">
        <v>1</v>
      </c>
      <c r="L27" s="9">
        <f t="shared" si="0"/>
        <v>18</v>
      </c>
      <c r="M27" s="9">
        <f t="shared" si="1"/>
        <v>4</v>
      </c>
    </row>
    <row r="28" spans="2:13" ht="15" x14ac:dyDescent="0.25">
      <c r="B28" s="75">
        <v>23</v>
      </c>
      <c r="C28" s="19" t="s">
        <v>57</v>
      </c>
      <c r="D28" s="30">
        <v>0</v>
      </c>
      <c r="E28" s="30">
        <v>0</v>
      </c>
      <c r="F28" s="30">
        <v>2</v>
      </c>
      <c r="G28" s="30">
        <v>0</v>
      </c>
      <c r="H28" s="30">
        <v>1</v>
      </c>
      <c r="I28" s="30">
        <v>0</v>
      </c>
      <c r="J28" s="30">
        <v>1</v>
      </c>
      <c r="K28" s="30">
        <v>0</v>
      </c>
      <c r="L28" s="9">
        <f t="shared" si="0"/>
        <v>18</v>
      </c>
      <c r="M28" s="9">
        <f t="shared" si="1"/>
        <v>2</v>
      </c>
    </row>
    <row r="29" spans="2:13" ht="15" x14ac:dyDescent="0.25">
      <c r="B29" s="75">
        <v>25</v>
      </c>
      <c r="C29" s="19" t="s">
        <v>31</v>
      </c>
      <c r="D29" s="30">
        <v>1</v>
      </c>
      <c r="E29" s="30">
        <v>0</v>
      </c>
      <c r="F29" s="30">
        <v>0</v>
      </c>
      <c r="G29" s="30">
        <v>1</v>
      </c>
      <c r="H29" s="30">
        <v>0</v>
      </c>
      <c r="I29" s="30">
        <v>1</v>
      </c>
      <c r="J29" s="30">
        <v>0</v>
      </c>
      <c r="K29" s="30">
        <v>0</v>
      </c>
      <c r="L29" s="9">
        <f t="shared" si="0"/>
        <v>16</v>
      </c>
      <c r="M29" s="9">
        <f t="shared" si="1"/>
        <v>3</v>
      </c>
    </row>
    <row r="30" spans="2:13" ht="15" x14ac:dyDescent="0.25">
      <c r="B30" s="75">
        <v>25</v>
      </c>
      <c r="C30" s="19" t="s">
        <v>8</v>
      </c>
      <c r="D30" s="30">
        <v>0</v>
      </c>
      <c r="E30" s="30">
        <v>0</v>
      </c>
      <c r="F30" s="30">
        <v>1</v>
      </c>
      <c r="G30" s="30">
        <v>1</v>
      </c>
      <c r="H30" s="30">
        <v>0</v>
      </c>
      <c r="I30" s="30">
        <v>1</v>
      </c>
      <c r="J30" s="30">
        <v>0</v>
      </c>
      <c r="K30" s="30">
        <v>2</v>
      </c>
      <c r="L30" s="9">
        <f t="shared" si="0"/>
        <v>16</v>
      </c>
      <c r="M30" s="9">
        <f t="shared" si="1"/>
        <v>1</v>
      </c>
    </row>
    <row r="31" spans="2:13" ht="15" x14ac:dyDescent="0.25">
      <c r="B31" s="75">
        <v>27</v>
      </c>
      <c r="C31" s="19" t="s">
        <v>32</v>
      </c>
      <c r="D31" s="30">
        <v>0</v>
      </c>
      <c r="E31" s="30">
        <v>0</v>
      </c>
      <c r="F31" s="30">
        <v>0</v>
      </c>
      <c r="G31" s="30">
        <v>0</v>
      </c>
      <c r="H31" s="30">
        <v>3</v>
      </c>
      <c r="I31" s="30">
        <v>0</v>
      </c>
      <c r="J31" s="30">
        <v>0</v>
      </c>
      <c r="K31" s="30">
        <v>2</v>
      </c>
      <c r="L31" s="9">
        <f t="shared" si="0"/>
        <v>14</v>
      </c>
      <c r="M31" s="9">
        <f t="shared" si="1"/>
        <v>0</v>
      </c>
    </row>
    <row r="32" spans="2:13" ht="15" x14ac:dyDescent="0.25">
      <c r="B32" s="75">
        <v>27</v>
      </c>
      <c r="C32" s="19" t="s">
        <v>93</v>
      </c>
      <c r="D32" s="30">
        <v>0</v>
      </c>
      <c r="E32" s="30">
        <v>1</v>
      </c>
      <c r="F32" s="30">
        <v>1</v>
      </c>
      <c r="G32" s="30">
        <v>0</v>
      </c>
      <c r="H32" s="30">
        <v>0</v>
      </c>
      <c r="I32" s="30">
        <v>0</v>
      </c>
      <c r="J32" s="30">
        <v>0</v>
      </c>
      <c r="K32" s="30">
        <v>1</v>
      </c>
      <c r="L32" s="9">
        <f t="shared" si="0"/>
        <v>14</v>
      </c>
      <c r="M32" s="9">
        <f t="shared" si="1"/>
        <v>3</v>
      </c>
    </row>
    <row r="33" spans="2:13" ht="15" x14ac:dyDescent="0.25">
      <c r="B33" s="75">
        <v>27</v>
      </c>
      <c r="C33" s="19" t="s">
        <v>94</v>
      </c>
      <c r="D33" s="30">
        <v>0</v>
      </c>
      <c r="E33" s="30">
        <v>1</v>
      </c>
      <c r="F33" s="30">
        <v>0</v>
      </c>
      <c r="G33" s="30">
        <v>0</v>
      </c>
      <c r="H33" s="30">
        <v>1</v>
      </c>
      <c r="I33" s="30">
        <v>1</v>
      </c>
      <c r="J33" s="30">
        <v>0</v>
      </c>
      <c r="K33" s="30">
        <v>0</v>
      </c>
      <c r="L33" s="9">
        <f t="shared" si="0"/>
        <v>14</v>
      </c>
      <c r="M33" s="9">
        <f t="shared" si="1"/>
        <v>2</v>
      </c>
    </row>
    <row r="34" spans="2:13" ht="15" x14ac:dyDescent="0.25">
      <c r="B34" s="75">
        <v>27</v>
      </c>
      <c r="C34" s="19" t="s">
        <v>14</v>
      </c>
      <c r="D34" s="30">
        <v>0</v>
      </c>
      <c r="E34" s="30">
        <v>0</v>
      </c>
      <c r="F34" s="30">
        <v>1</v>
      </c>
      <c r="G34" s="30">
        <v>0</v>
      </c>
      <c r="H34" s="30">
        <v>1</v>
      </c>
      <c r="I34" s="30">
        <v>1</v>
      </c>
      <c r="J34" s="30">
        <v>0</v>
      </c>
      <c r="K34" s="30">
        <v>1</v>
      </c>
      <c r="L34" s="9">
        <f t="shared" si="0"/>
        <v>14</v>
      </c>
      <c r="M34" s="9">
        <f t="shared" si="1"/>
        <v>1</v>
      </c>
    </row>
    <row r="35" spans="2:13" ht="15" x14ac:dyDescent="0.25">
      <c r="B35" s="75">
        <v>31</v>
      </c>
      <c r="C35" s="19" t="s">
        <v>28</v>
      </c>
      <c r="D35" s="30">
        <v>0</v>
      </c>
      <c r="E35" s="30">
        <v>0</v>
      </c>
      <c r="F35" s="30">
        <v>1</v>
      </c>
      <c r="G35" s="30">
        <v>1</v>
      </c>
      <c r="H35" s="30">
        <v>0</v>
      </c>
      <c r="I35" s="30">
        <v>0</v>
      </c>
      <c r="J35" s="30">
        <v>1</v>
      </c>
      <c r="K35" s="30">
        <v>0</v>
      </c>
      <c r="L35" s="9">
        <f t="shared" si="0"/>
        <v>13</v>
      </c>
      <c r="M35" s="9">
        <f t="shared" si="1"/>
        <v>1</v>
      </c>
    </row>
    <row r="36" spans="2:13" ht="15" x14ac:dyDescent="0.25">
      <c r="B36" s="75">
        <v>31</v>
      </c>
      <c r="C36" s="19" t="s">
        <v>63</v>
      </c>
      <c r="D36" s="30">
        <v>1</v>
      </c>
      <c r="E36" s="30">
        <v>0</v>
      </c>
      <c r="F36" s="30">
        <v>0</v>
      </c>
      <c r="G36" s="30">
        <v>1</v>
      </c>
      <c r="H36" s="30">
        <v>0</v>
      </c>
      <c r="I36" s="30">
        <v>0</v>
      </c>
      <c r="J36" s="30">
        <v>0</v>
      </c>
      <c r="K36" s="30">
        <v>0</v>
      </c>
      <c r="L36" s="9">
        <f t="shared" si="0"/>
        <v>13</v>
      </c>
      <c r="M36" s="9">
        <f t="shared" si="1"/>
        <v>3</v>
      </c>
    </row>
    <row r="37" spans="2:13" ht="15" x14ac:dyDescent="0.25">
      <c r="B37" s="75">
        <v>33</v>
      </c>
      <c r="C37" s="19" t="s">
        <v>48</v>
      </c>
      <c r="D37" s="30">
        <v>0</v>
      </c>
      <c r="E37" s="30">
        <v>1</v>
      </c>
      <c r="F37" s="30">
        <v>0</v>
      </c>
      <c r="G37" s="30">
        <v>1</v>
      </c>
      <c r="H37" s="30">
        <v>0</v>
      </c>
      <c r="I37" s="30">
        <v>0</v>
      </c>
      <c r="J37" s="30">
        <v>0</v>
      </c>
      <c r="K37" s="30">
        <v>0</v>
      </c>
      <c r="L37" s="9">
        <f t="shared" ref="L37:L68" si="2">(D37*8)+(E37*7)+(F37*6)+(G37*5)+(H37*4)+(I37*3)+(J37*2)+K37</f>
        <v>12</v>
      </c>
      <c r="M37" s="9">
        <f t="shared" ref="M37:M64" si="3">(D37*3)+(E37*2)+F37</f>
        <v>2</v>
      </c>
    </row>
    <row r="38" spans="2:13" ht="15" x14ac:dyDescent="0.25">
      <c r="B38" s="75">
        <v>34</v>
      </c>
      <c r="C38" s="19" t="s">
        <v>17</v>
      </c>
      <c r="D38" s="30">
        <v>0</v>
      </c>
      <c r="E38" s="30">
        <v>1</v>
      </c>
      <c r="F38" s="30">
        <v>0</v>
      </c>
      <c r="G38" s="30">
        <v>0</v>
      </c>
      <c r="H38" s="30">
        <v>0</v>
      </c>
      <c r="I38" s="30">
        <v>0</v>
      </c>
      <c r="J38" s="30">
        <v>2</v>
      </c>
      <c r="K38" s="30">
        <v>0</v>
      </c>
      <c r="L38" s="9">
        <f t="shared" si="2"/>
        <v>11</v>
      </c>
      <c r="M38" s="9">
        <f t="shared" si="3"/>
        <v>2</v>
      </c>
    </row>
    <row r="39" spans="2:13" ht="15" x14ac:dyDescent="0.25">
      <c r="B39" s="75">
        <v>34</v>
      </c>
      <c r="C39" s="19" t="s">
        <v>55</v>
      </c>
      <c r="D39" s="30">
        <v>0</v>
      </c>
      <c r="E39" s="30">
        <v>0</v>
      </c>
      <c r="F39" s="30">
        <v>0</v>
      </c>
      <c r="G39" s="30">
        <v>0</v>
      </c>
      <c r="H39" s="30">
        <v>2</v>
      </c>
      <c r="I39" s="30">
        <v>0</v>
      </c>
      <c r="J39" s="30">
        <v>1</v>
      </c>
      <c r="K39" s="30">
        <v>1</v>
      </c>
      <c r="L39" s="9">
        <f t="shared" si="2"/>
        <v>11</v>
      </c>
      <c r="M39" s="9">
        <f t="shared" si="3"/>
        <v>0</v>
      </c>
    </row>
    <row r="40" spans="2:13" ht="15" x14ac:dyDescent="0.25">
      <c r="B40" s="75">
        <v>36</v>
      </c>
      <c r="C40" s="19" t="s">
        <v>24</v>
      </c>
      <c r="D40" s="30">
        <v>0</v>
      </c>
      <c r="E40" s="30">
        <v>0</v>
      </c>
      <c r="F40" s="30">
        <v>1</v>
      </c>
      <c r="G40" s="30">
        <v>0</v>
      </c>
      <c r="H40" s="30">
        <v>0</v>
      </c>
      <c r="I40" s="30">
        <v>1</v>
      </c>
      <c r="J40" s="30">
        <v>0</v>
      </c>
      <c r="K40" s="30">
        <v>0</v>
      </c>
      <c r="L40" s="9">
        <f t="shared" si="2"/>
        <v>9</v>
      </c>
      <c r="M40" s="9">
        <f t="shared" si="3"/>
        <v>1</v>
      </c>
    </row>
    <row r="41" spans="2:13" ht="15" x14ac:dyDescent="0.25">
      <c r="B41" s="75">
        <v>36</v>
      </c>
      <c r="C41" s="19" t="s">
        <v>51</v>
      </c>
      <c r="D41" s="30">
        <v>0</v>
      </c>
      <c r="E41" s="30">
        <v>0</v>
      </c>
      <c r="F41" s="30">
        <v>0</v>
      </c>
      <c r="G41" s="30">
        <v>1</v>
      </c>
      <c r="H41" s="30">
        <v>1</v>
      </c>
      <c r="I41" s="30">
        <v>0</v>
      </c>
      <c r="J41" s="30">
        <v>0</v>
      </c>
      <c r="K41" s="30">
        <v>0</v>
      </c>
      <c r="L41" s="9">
        <f t="shared" si="2"/>
        <v>9</v>
      </c>
      <c r="M41" s="9">
        <f t="shared" si="3"/>
        <v>0</v>
      </c>
    </row>
    <row r="42" spans="2:13" ht="15" x14ac:dyDescent="0.25">
      <c r="B42" s="75">
        <v>38</v>
      </c>
      <c r="C42" s="19" t="s">
        <v>50</v>
      </c>
      <c r="D42" s="30">
        <v>1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9">
        <f t="shared" si="2"/>
        <v>8</v>
      </c>
      <c r="M42" s="9">
        <f t="shared" si="3"/>
        <v>3</v>
      </c>
    </row>
    <row r="43" spans="2:13" ht="15" x14ac:dyDescent="0.25">
      <c r="B43" s="75">
        <v>38</v>
      </c>
      <c r="C43" s="19" t="s">
        <v>22</v>
      </c>
      <c r="D43" s="30">
        <v>0</v>
      </c>
      <c r="E43" s="30">
        <v>0</v>
      </c>
      <c r="F43" s="30">
        <v>0</v>
      </c>
      <c r="G43" s="30">
        <v>0</v>
      </c>
      <c r="H43" s="30">
        <v>1</v>
      </c>
      <c r="I43" s="30">
        <v>1</v>
      </c>
      <c r="J43" s="30">
        <v>0</v>
      </c>
      <c r="K43" s="30">
        <v>1</v>
      </c>
      <c r="L43" s="9">
        <f t="shared" si="2"/>
        <v>8</v>
      </c>
      <c r="M43" s="9">
        <f t="shared" si="3"/>
        <v>0</v>
      </c>
    </row>
    <row r="44" spans="2:13" ht="15" x14ac:dyDescent="0.25">
      <c r="B44" s="75">
        <v>40</v>
      </c>
      <c r="C44" s="19" t="s">
        <v>71</v>
      </c>
      <c r="D44" s="30">
        <v>0</v>
      </c>
      <c r="E44" s="30">
        <v>1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7</v>
      </c>
      <c r="M44" s="9">
        <f t="shared" si="3"/>
        <v>2</v>
      </c>
    </row>
    <row r="45" spans="2:13" ht="15" x14ac:dyDescent="0.25">
      <c r="B45" s="75">
        <v>41</v>
      </c>
      <c r="C45" s="19" t="s">
        <v>69</v>
      </c>
      <c r="D45" s="30">
        <v>0</v>
      </c>
      <c r="E45" s="30">
        <v>0</v>
      </c>
      <c r="F45" s="30">
        <v>1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6</v>
      </c>
      <c r="M45" s="9">
        <f t="shared" si="3"/>
        <v>1</v>
      </c>
    </row>
    <row r="46" spans="2:13" ht="15" x14ac:dyDescent="0.25">
      <c r="B46" s="75">
        <v>41</v>
      </c>
      <c r="C46" s="19" t="s">
        <v>77</v>
      </c>
      <c r="D46" s="30">
        <v>0</v>
      </c>
      <c r="E46" s="30">
        <v>0</v>
      </c>
      <c r="F46" s="30">
        <v>1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6</v>
      </c>
      <c r="M46" s="9">
        <f t="shared" si="3"/>
        <v>1</v>
      </c>
    </row>
    <row r="47" spans="2:13" ht="15" x14ac:dyDescent="0.25">
      <c r="B47" s="75">
        <v>41</v>
      </c>
      <c r="C47" s="19" t="s">
        <v>16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2</v>
      </c>
      <c r="J47" s="30">
        <v>0</v>
      </c>
      <c r="K47" s="30">
        <v>0</v>
      </c>
      <c r="L47" s="9">
        <f t="shared" si="2"/>
        <v>6</v>
      </c>
      <c r="M47" s="9">
        <f t="shared" si="3"/>
        <v>0</v>
      </c>
    </row>
    <row r="48" spans="2:13" ht="15" x14ac:dyDescent="0.25">
      <c r="B48" s="75">
        <v>44</v>
      </c>
      <c r="C48" s="19" t="s">
        <v>46</v>
      </c>
      <c r="D48" s="30">
        <v>0</v>
      </c>
      <c r="E48" s="30">
        <v>0</v>
      </c>
      <c r="F48" s="30">
        <v>0</v>
      </c>
      <c r="G48" s="30">
        <v>0</v>
      </c>
      <c r="H48" s="30">
        <v>1</v>
      </c>
      <c r="I48" s="30">
        <v>0</v>
      </c>
      <c r="J48" s="30">
        <v>0</v>
      </c>
      <c r="K48" s="30">
        <v>1</v>
      </c>
      <c r="L48" s="9">
        <f t="shared" si="2"/>
        <v>5</v>
      </c>
      <c r="M48" s="9">
        <f t="shared" si="3"/>
        <v>0</v>
      </c>
    </row>
    <row r="49" spans="2:13" ht="15" x14ac:dyDescent="0.25">
      <c r="B49" s="75">
        <v>44</v>
      </c>
      <c r="C49" s="19" t="s">
        <v>78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5</v>
      </c>
      <c r="M49" s="9">
        <f t="shared" si="3"/>
        <v>0</v>
      </c>
    </row>
    <row r="50" spans="2:13" ht="15" x14ac:dyDescent="0.25">
      <c r="B50" s="75">
        <v>44</v>
      </c>
      <c r="C50" s="19" t="s">
        <v>95</v>
      </c>
      <c r="D50" s="30">
        <v>0</v>
      </c>
      <c r="E50" s="30">
        <v>0</v>
      </c>
      <c r="F50" s="30">
        <v>0</v>
      </c>
      <c r="G50" s="30">
        <v>1</v>
      </c>
      <c r="H50" s="30">
        <v>0</v>
      </c>
      <c r="I50" s="30">
        <v>0</v>
      </c>
      <c r="J50" s="30">
        <v>0</v>
      </c>
      <c r="K50" s="30">
        <v>0</v>
      </c>
      <c r="L50" s="9">
        <f t="shared" si="2"/>
        <v>5</v>
      </c>
      <c r="M50" s="9">
        <f t="shared" si="3"/>
        <v>0</v>
      </c>
    </row>
    <row r="51" spans="2:13" ht="15" x14ac:dyDescent="0.25">
      <c r="B51" s="75">
        <v>44</v>
      </c>
      <c r="C51" s="19" t="s">
        <v>67</v>
      </c>
      <c r="D51" s="30">
        <v>0</v>
      </c>
      <c r="E51" s="30">
        <v>0</v>
      </c>
      <c r="F51" s="30">
        <v>0</v>
      </c>
      <c r="G51" s="30">
        <v>1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5</v>
      </c>
      <c r="M51" s="9">
        <f t="shared" si="3"/>
        <v>0</v>
      </c>
    </row>
    <row r="52" spans="2:13" ht="15" x14ac:dyDescent="0.25">
      <c r="B52" s="75">
        <v>44</v>
      </c>
      <c r="C52" s="19" t="s">
        <v>47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1</v>
      </c>
      <c r="J52" s="30">
        <v>1</v>
      </c>
      <c r="K52" s="30">
        <v>0</v>
      </c>
      <c r="L52" s="9">
        <f t="shared" si="2"/>
        <v>5</v>
      </c>
      <c r="M52" s="9">
        <f t="shared" si="3"/>
        <v>0</v>
      </c>
    </row>
    <row r="53" spans="2:13" ht="15" x14ac:dyDescent="0.25">
      <c r="B53" s="75">
        <v>44</v>
      </c>
      <c r="C53" s="19" t="s">
        <v>49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1</v>
      </c>
      <c r="J53" s="30">
        <v>1</v>
      </c>
      <c r="K53" s="30">
        <v>0</v>
      </c>
      <c r="L53" s="9">
        <f t="shared" si="2"/>
        <v>5</v>
      </c>
      <c r="M53" s="9">
        <f t="shared" si="3"/>
        <v>0</v>
      </c>
    </row>
    <row r="54" spans="2:13" ht="15" x14ac:dyDescent="0.25">
      <c r="B54" s="75">
        <v>44</v>
      </c>
      <c r="C54" s="19" t="s">
        <v>43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</v>
      </c>
      <c r="J54" s="30">
        <v>1</v>
      </c>
      <c r="K54" s="30">
        <v>0</v>
      </c>
      <c r="L54" s="9">
        <f t="shared" si="2"/>
        <v>5</v>
      </c>
      <c r="M54" s="9">
        <f t="shared" si="3"/>
        <v>0</v>
      </c>
    </row>
    <row r="55" spans="2:13" ht="15" x14ac:dyDescent="0.25">
      <c r="B55" s="75">
        <v>51</v>
      </c>
      <c r="C55" s="19" t="s">
        <v>96</v>
      </c>
      <c r="D55" s="30">
        <v>0</v>
      </c>
      <c r="E55" s="30">
        <v>0</v>
      </c>
      <c r="F55" s="30">
        <v>0</v>
      </c>
      <c r="G55" s="30">
        <v>0</v>
      </c>
      <c r="H55" s="30">
        <v>1</v>
      </c>
      <c r="I55" s="30">
        <v>0</v>
      </c>
      <c r="J55" s="30">
        <v>0</v>
      </c>
      <c r="K55" s="30">
        <v>0</v>
      </c>
      <c r="L55" s="9">
        <f t="shared" si="2"/>
        <v>4</v>
      </c>
      <c r="M55" s="9">
        <f t="shared" si="3"/>
        <v>0</v>
      </c>
    </row>
    <row r="56" spans="2:13" ht="15" x14ac:dyDescent="0.25">
      <c r="B56" s="75">
        <v>51</v>
      </c>
      <c r="C56" s="19" t="s">
        <v>75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30">
        <v>1</v>
      </c>
      <c r="L56" s="9">
        <f t="shared" si="2"/>
        <v>4</v>
      </c>
      <c r="M56" s="9">
        <f t="shared" si="3"/>
        <v>0</v>
      </c>
    </row>
    <row r="57" spans="2:13" ht="15" x14ac:dyDescent="0.25">
      <c r="B57" s="75">
        <v>53</v>
      </c>
      <c r="C57" s="19" t="s">
        <v>89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1</v>
      </c>
      <c r="J57" s="30">
        <v>0</v>
      </c>
      <c r="K57" s="30">
        <v>0</v>
      </c>
      <c r="L57" s="9">
        <f t="shared" si="2"/>
        <v>3</v>
      </c>
      <c r="M57" s="9">
        <f t="shared" si="3"/>
        <v>0</v>
      </c>
    </row>
    <row r="58" spans="2:13" ht="15" x14ac:dyDescent="0.25">
      <c r="B58" s="75">
        <v>53</v>
      </c>
      <c r="C58" s="19" t="s">
        <v>85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0</v>
      </c>
      <c r="L58" s="9">
        <f t="shared" si="2"/>
        <v>3</v>
      </c>
      <c r="M58" s="9">
        <f t="shared" si="3"/>
        <v>0</v>
      </c>
    </row>
    <row r="59" spans="2:13" ht="15" x14ac:dyDescent="0.25">
      <c r="B59" s="75">
        <v>53</v>
      </c>
      <c r="C59" s="19" t="s">
        <v>27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9">
        <f t="shared" si="2"/>
        <v>3</v>
      </c>
      <c r="M59" s="9">
        <f t="shared" si="3"/>
        <v>0</v>
      </c>
    </row>
    <row r="60" spans="2:13" ht="15" x14ac:dyDescent="0.25">
      <c r="B60" s="75">
        <v>53</v>
      </c>
      <c r="C60" s="19" t="s">
        <v>30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9">
        <f t="shared" si="2"/>
        <v>3</v>
      </c>
      <c r="M60" s="9">
        <f t="shared" si="3"/>
        <v>0</v>
      </c>
    </row>
    <row r="61" spans="2:13" ht="15" x14ac:dyDescent="0.25">
      <c r="B61" s="75">
        <v>57</v>
      </c>
      <c r="C61" s="19" t="s">
        <v>61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1</v>
      </c>
      <c r="K61" s="30">
        <v>0</v>
      </c>
      <c r="L61" s="9">
        <f t="shared" si="2"/>
        <v>2</v>
      </c>
      <c r="M61" s="9">
        <f t="shared" si="3"/>
        <v>0</v>
      </c>
    </row>
    <row r="62" spans="2:13" ht="15" x14ac:dyDescent="0.25">
      <c r="B62" s="75">
        <v>57</v>
      </c>
      <c r="C62" s="19" t="s">
        <v>97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1</v>
      </c>
      <c r="K62" s="30">
        <v>0</v>
      </c>
      <c r="L62" s="9">
        <f t="shared" si="2"/>
        <v>2</v>
      </c>
      <c r="M62" s="9">
        <f t="shared" si="3"/>
        <v>0</v>
      </c>
    </row>
    <row r="63" spans="2:13" ht="15" x14ac:dyDescent="0.25">
      <c r="B63" s="75">
        <v>59</v>
      </c>
      <c r="C63" s="19" t="s">
        <v>34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1</v>
      </c>
      <c r="L63" s="9">
        <f t="shared" si="2"/>
        <v>1</v>
      </c>
      <c r="M63" s="9">
        <f t="shared" si="3"/>
        <v>0</v>
      </c>
    </row>
    <row r="64" spans="2:13" ht="15" x14ac:dyDescent="0.25">
      <c r="B64" s="75">
        <v>59</v>
      </c>
      <c r="C64" s="19" t="s">
        <v>92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1</v>
      </c>
      <c r="L64" s="9">
        <f t="shared" si="2"/>
        <v>1</v>
      </c>
      <c r="M64" s="9">
        <f t="shared" si="3"/>
        <v>0</v>
      </c>
    </row>
    <row r="65" spans="2:13" x14ac:dyDescent="0.2">
      <c r="B65" s="75"/>
      <c r="C65" s="19"/>
      <c r="D65" s="30">
        <f t="shared" ref="D65:M65" si="4">SUM(D5:D64)</f>
        <v>44</v>
      </c>
      <c r="E65" s="30">
        <f t="shared" si="4"/>
        <v>45</v>
      </c>
      <c r="F65" s="30">
        <f t="shared" si="4"/>
        <v>43</v>
      </c>
      <c r="G65" s="30">
        <f t="shared" si="4"/>
        <v>44</v>
      </c>
      <c r="H65" s="30">
        <f t="shared" si="4"/>
        <v>47</v>
      </c>
      <c r="I65" s="30">
        <f t="shared" si="4"/>
        <v>43</v>
      </c>
      <c r="J65" s="30">
        <f t="shared" si="4"/>
        <v>40</v>
      </c>
      <c r="K65" s="30">
        <f t="shared" si="4"/>
        <v>40</v>
      </c>
      <c r="L65" s="30">
        <f t="shared" si="4"/>
        <v>1582</v>
      </c>
      <c r="M65" s="30">
        <f t="shared" si="4"/>
        <v>265</v>
      </c>
    </row>
    <row r="66" spans="2:13" x14ac:dyDescent="0.2">
      <c r="B66" s="75"/>
      <c r="C66" s="19"/>
      <c r="D66" s="30"/>
      <c r="E66" s="30"/>
      <c r="F66" s="30"/>
      <c r="G66" s="30"/>
      <c r="H66" s="30"/>
      <c r="I66" s="30"/>
      <c r="J66" s="30"/>
      <c r="K66" s="30"/>
      <c r="M66" s="32"/>
    </row>
    <row r="67" spans="2:13" x14ac:dyDescent="0.2">
      <c r="B67" s="75"/>
      <c r="C67" s="19"/>
      <c r="D67" s="30"/>
      <c r="E67" s="30"/>
      <c r="F67" s="30"/>
      <c r="G67" s="30"/>
      <c r="H67" s="30"/>
      <c r="I67" s="30"/>
      <c r="J67" s="30"/>
      <c r="K67" s="30"/>
      <c r="L67" s="30"/>
    </row>
    <row r="68" spans="2:13" ht="15" x14ac:dyDescent="0.25">
      <c r="B68" s="11" t="s">
        <v>163</v>
      </c>
      <c r="C68" s="46" t="s">
        <v>164</v>
      </c>
      <c r="M68" s="32"/>
    </row>
  </sheetData>
  <mergeCells count="1">
    <mergeCell ref="B2:M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M75"/>
  <sheetViews>
    <sheetView workbookViewId="0"/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4" spans="2:13" ht="18.75" x14ac:dyDescent="0.3">
      <c r="B4" s="112" t="s">
        <v>162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2:13" ht="15" x14ac:dyDescent="0.25">
      <c r="B5" s="27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31.5" x14ac:dyDescent="0.2">
      <c r="B6" s="93" t="s">
        <v>127</v>
      </c>
      <c r="C6" s="94" t="s">
        <v>126</v>
      </c>
      <c r="D6" s="95">
        <v>1</v>
      </c>
      <c r="E6" s="95">
        <v>2</v>
      </c>
      <c r="F6" s="95">
        <v>3</v>
      </c>
      <c r="G6" s="95">
        <v>4</v>
      </c>
      <c r="H6" s="95">
        <v>5</v>
      </c>
      <c r="I6" s="95">
        <v>6</v>
      </c>
      <c r="J6" s="95">
        <v>7</v>
      </c>
      <c r="K6" s="95">
        <v>8</v>
      </c>
      <c r="L6" s="96" t="s">
        <v>160</v>
      </c>
      <c r="M6" s="96" t="s">
        <v>161</v>
      </c>
    </row>
    <row r="7" spans="2:13" ht="15" x14ac:dyDescent="0.25">
      <c r="B7" s="75">
        <v>1</v>
      </c>
      <c r="C7" s="19" t="s">
        <v>0</v>
      </c>
      <c r="D7" s="30">
        <v>9</v>
      </c>
      <c r="E7" s="30">
        <v>11</v>
      </c>
      <c r="F7" s="30">
        <v>5</v>
      </c>
      <c r="G7" s="30">
        <v>7</v>
      </c>
      <c r="H7" s="30">
        <v>2</v>
      </c>
      <c r="I7" s="30">
        <v>3</v>
      </c>
      <c r="J7" s="30">
        <v>3</v>
      </c>
      <c r="K7" s="30">
        <v>3</v>
      </c>
      <c r="L7" s="9">
        <f t="shared" ref="L7:L38" si="0">(D7*8)+(E7*7)+(F7*6)+(G7*5)+(H7*4)+(I7*3)+(J7*2)+K7</f>
        <v>240</v>
      </c>
      <c r="M7" s="9">
        <f t="shared" ref="M7:M38" si="1">(D7*3)+(E7*2)+F7</f>
        <v>54</v>
      </c>
    </row>
    <row r="8" spans="2:13" ht="15" x14ac:dyDescent="0.25">
      <c r="B8" s="75">
        <v>2</v>
      </c>
      <c r="C8" s="19" t="s">
        <v>9</v>
      </c>
      <c r="D8" s="30">
        <v>6</v>
      </c>
      <c r="E8" s="30">
        <v>5</v>
      </c>
      <c r="F8" s="30">
        <v>5</v>
      </c>
      <c r="G8" s="30">
        <v>4</v>
      </c>
      <c r="H8" s="30">
        <v>3</v>
      </c>
      <c r="I8" s="30">
        <v>4</v>
      </c>
      <c r="J8" s="30">
        <v>1</v>
      </c>
      <c r="K8" s="30">
        <v>5</v>
      </c>
      <c r="L8" s="9">
        <f t="shared" si="0"/>
        <v>164</v>
      </c>
      <c r="M8" s="9">
        <f t="shared" si="1"/>
        <v>33</v>
      </c>
    </row>
    <row r="9" spans="2:13" ht="15" x14ac:dyDescent="0.25">
      <c r="B9" s="75">
        <v>3</v>
      </c>
      <c r="C9" s="19" t="s">
        <v>2</v>
      </c>
      <c r="D9" s="30">
        <v>2</v>
      </c>
      <c r="E9" s="30">
        <v>1</v>
      </c>
      <c r="F9" s="30">
        <v>2</v>
      </c>
      <c r="G9" s="30">
        <v>4</v>
      </c>
      <c r="H9" s="30">
        <v>4</v>
      </c>
      <c r="I9" s="30">
        <v>2</v>
      </c>
      <c r="J9" s="30">
        <v>0</v>
      </c>
      <c r="K9" s="30">
        <v>1</v>
      </c>
      <c r="L9" s="9">
        <f t="shared" si="0"/>
        <v>78</v>
      </c>
      <c r="M9" s="9">
        <f t="shared" si="1"/>
        <v>10</v>
      </c>
    </row>
    <row r="10" spans="2:13" ht="15" x14ac:dyDescent="0.25">
      <c r="B10" s="75">
        <v>4</v>
      </c>
      <c r="C10" s="19" t="s">
        <v>7</v>
      </c>
      <c r="D10" s="30">
        <v>2</v>
      </c>
      <c r="E10" s="30">
        <v>3</v>
      </c>
      <c r="F10" s="30">
        <v>2</v>
      </c>
      <c r="G10" s="30">
        <v>3</v>
      </c>
      <c r="H10" s="30">
        <v>2</v>
      </c>
      <c r="I10" s="30">
        <v>0</v>
      </c>
      <c r="J10" s="30">
        <v>0</v>
      </c>
      <c r="K10" s="30">
        <v>0</v>
      </c>
      <c r="L10" s="9">
        <f t="shared" si="0"/>
        <v>72</v>
      </c>
      <c r="M10" s="9">
        <f t="shared" si="1"/>
        <v>14</v>
      </c>
    </row>
    <row r="11" spans="2:13" ht="15" x14ac:dyDescent="0.25">
      <c r="B11" s="75">
        <v>5</v>
      </c>
      <c r="C11" s="19" t="s">
        <v>4</v>
      </c>
      <c r="D11" s="30">
        <v>3</v>
      </c>
      <c r="E11" s="30">
        <v>0</v>
      </c>
      <c r="F11" s="30">
        <v>1</v>
      </c>
      <c r="G11" s="30">
        <v>4</v>
      </c>
      <c r="H11" s="30">
        <v>3</v>
      </c>
      <c r="I11" s="30">
        <v>1</v>
      </c>
      <c r="J11" s="30">
        <v>2</v>
      </c>
      <c r="K11" s="30">
        <v>0</v>
      </c>
      <c r="L11" s="9">
        <f t="shared" si="0"/>
        <v>69</v>
      </c>
      <c r="M11" s="9">
        <f t="shared" si="1"/>
        <v>10</v>
      </c>
    </row>
    <row r="12" spans="2:13" ht="15" x14ac:dyDescent="0.25">
      <c r="B12" s="75">
        <v>6</v>
      </c>
      <c r="C12" s="19" t="s">
        <v>1</v>
      </c>
      <c r="D12" s="30">
        <v>1</v>
      </c>
      <c r="E12" s="30">
        <v>4</v>
      </c>
      <c r="F12" s="30">
        <v>2</v>
      </c>
      <c r="G12" s="30">
        <v>1</v>
      </c>
      <c r="H12" s="30">
        <v>1</v>
      </c>
      <c r="I12" s="30">
        <v>2</v>
      </c>
      <c r="J12" s="30">
        <v>2</v>
      </c>
      <c r="K12" s="30">
        <v>0</v>
      </c>
      <c r="L12" s="9">
        <f t="shared" si="0"/>
        <v>67</v>
      </c>
      <c r="M12" s="9">
        <f t="shared" si="1"/>
        <v>13</v>
      </c>
    </row>
    <row r="13" spans="2:13" ht="15" x14ac:dyDescent="0.25">
      <c r="B13" s="75">
        <v>7</v>
      </c>
      <c r="C13" s="19" t="s">
        <v>11</v>
      </c>
      <c r="D13" s="30">
        <v>2</v>
      </c>
      <c r="E13" s="30">
        <v>1</v>
      </c>
      <c r="F13" s="30">
        <v>2</v>
      </c>
      <c r="G13" s="30">
        <v>1</v>
      </c>
      <c r="H13" s="30">
        <v>1</v>
      </c>
      <c r="I13" s="30">
        <v>1</v>
      </c>
      <c r="J13" s="30">
        <v>2</v>
      </c>
      <c r="K13" s="30">
        <v>2</v>
      </c>
      <c r="L13" s="9">
        <f t="shared" si="0"/>
        <v>53</v>
      </c>
      <c r="M13" s="9">
        <f t="shared" si="1"/>
        <v>10</v>
      </c>
    </row>
    <row r="14" spans="2:13" ht="15" x14ac:dyDescent="0.25">
      <c r="B14" s="75">
        <v>8</v>
      </c>
      <c r="C14" s="19" t="s">
        <v>13</v>
      </c>
      <c r="D14" s="30">
        <v>1</v>
      </c>
      <c r="E14" s="30">
        <v>0</v>
      </c>
      <c r="F14" s="30">
        <v>2</v>
      </c>
      <c r="G14" s="30">
        <v>3</v>
      </c>
      <c r="H14" s="30">
        <v>2</v>
      </c>
      <c r="I14" s="30">
        <v>1</v>
      </c>
      <c r="J14" s="30">
        <v>0</v>
      </c>
      <c r="K14" s="30">
        <v>1</v>
      </c>
      <c r="L14" s="9">
        <f t="shared" si="0"/>
        <v>47</v>
      </c>
      <c r="M14" s="9">
        <f t="shared" si="1"/>
        <v>5</v>
      </c>
    </row>
    <row r="15" spans="2:13" ht="15" x14ac:dyDescent="0.25">
      <c r="B15" s="75">
        <v>9</v>
      </c>
      <c r="C15" s="19" t="s">
        <v>6</v>
      </c>
      <c r="D15" s="30">
        <v>0</v>
      </c>
      <c r="E15" s="30">
        <v>0</v>
      </c>
      <c r="F15" s="30">
        <v>1</v>
      </c>
      <c r="G15" s="30">
        <v>1</v>
      </c>
      <c r="H15" s="30">
        <v>4</v>
      </c>
      <c r="I15" s="30">
        <v>2</v>
      </c>
      <c r="J15" s="30">
        <v>1</v>
      </c>
      <c r="K15" s="30">
        <v>0</v>
      </c>
      <c r="L15" s="9">
        <f t="shared" si="0"/>
        <v>35</v>
      </c>
      <c r="M15" s="9">
        <f t="shared" si="1"/>
        <v>1</v>
      </c>
    </row>
    <row r="16" spans="2:13" ht="15" x14ac:dyDescent="0.25">
      <c r="B16" s="75">
        <v>10</v>
      </c>
      <c r="C16" s="19" t="s">
        <v>3</v>
      </c>
      <c r="D16" s="30">
        <v>0</v>
      </c>
      <c r="E16" s="30">
        <v>2</v>
      </c>
      <c r="F16" s="30">
        <v>0</v>
      </c>
      <c r="G16" s="30">
        <v>1</v>
      </c>
      <c r="H16" s="30">
        <v>1</v>
      </c>
      <c r="I16" s="30">
        <v>2</v>
      </c>
      <c r="J16" s="30">
        <v>6</v>
      </c>
      <c r="K16" s="30">
        <v>0</v>
      </c>
      <c r="L16" s="9">
        <f t="shared" si="0"/>
        <v>41</v>
      </c>
      <c r="M16" s="9">
        <f t="shared" si="1"/>
        <v>4</v>
      </c>
    </row>
    <row r="17" spans="2:13" ht="15" x14ac:dyDescent="0.25">
      <c r="B17" s="75">
        <v>11</v>
      </c>
      <c r="C17" s="19" t="s">
        <v>46</v>
      </c>
      <c r="D17" s="30">
        <v>1</v>
      </c>
      <c r="E17" s="30">
        <v>2</v>
      </c>
      <c r="F17" s="30">
        <v>1</v>
      </c>
      <c r="G17" s="30">
        <v>0</v>
      </c>
      <c r="H17" s="30">
        <v>0</v>
      </c>
      <c r="I17" s="30">
        <v>1</v>
      </c>
      <c r="J17" s="30">
        <v>1</v>
      </c>
      <c r="K17" s="30">
        <v>1</v>
      </c>
      <c r="L17" s="9">
        <f t="shared" si="0"/>
        <v>34</v>
      </c>
      <c r="M17" s="9">
        <f t="shared" si="1"/>
        <v>8</v>
      </c>
    </row>
    <row r="18" spans="2:13" ht="15" x14ac:dyDescent="0.25">
      <c r="B18" s="75">
        <v>11</v>
      </c>
      <c r="C18" s="19" t="s">
        <v>15</v>
      </c>
      <c r="D18" s="30">
        <v>0</v>
      </c>
      <c r="E18" s="30">
        <v>1</v>
      </c>
      <c r="F18" s="30">
        <v>2</v>
      </c>
      <c r="G18" s="30">
        <v>1</v>
      </c>
      <c r="H18" s="30">
        <v>3</v>
      </c>
      <c r="I18" s="30">
        <v>1</v>
      </c>
      <c r="J18" s="30">
        <v>0</v>
      </c>
      <c r="K18" s="30">
        <v>3</v>
      </c>
      <c r="L18" s="9">
        <f t="shared" si="0"/>
        <v>42</v>
      </c>
      <c r="M18" s="9">
        <f t="shared" si="1"/>
        <v>4</v>
      </c>
    </row>
    <row r="19" spans="2:13" ht="15" x14ac:dyDescent="0.25">
      <c r="B19" s="75">
        <v>13</v>
      </c>
      <c r="C19" s="19" t="s">
        <v>23</v>
      </c>
      <c r="D19" s="30">
        <v>2</v>
      </c>
      <c r="E19" s="30">
        <v>0</v>
      </c>
      <c r="F19" s="30">
        <v>0</v>
      </c>
      <c r="G19" s="30">
        <v>2</v>
      </c>
      <c r="H19" s="30">
        <v>2</v>
      </c>
      <c r="I19" s="30">
        <v>1</v>
      </c>
      <c r="J19" s="30">
        <v>1</v>
      </c>
      <c r="K19" s="30">
        <v>0</v>
      </c>
      <c r="L19" s="9">
        <f t="shared" si="0"/>
        <v>39</v>
      </c>
      <c r="M19" s="9">
        <f t="shared" si="1"/>
        <v>6</v>
      </c>
    </row>
    <row r="20" spans="2:13" ht="15" x14ac:dyDescent="0.25">
      <c r="B20" s="75">
        <v>13</v>
      </c>
      <c r="C20" s="19" t="s">
        <v>25</v>
      </c>
      <c r="D20" s="30">
        <v>0</v>
      </c>
      <c r="E20" s="30">
        <v>0</v>
      </c>
      <c r="F20" s="30">
        <v>2</v>
      </c>
      <c r="G20" s="30">
        <v>0</v>
      </c>
      <c r="H20" s="30">
        <v>1</v>
      </c>
      <c r="I20" s="30">
        <v>1</v>
      </c>
      <c r="J20" s="30">
        <v>1</v>
      </c>
      <c r="K20" s="30">
        <v>0</v>
      </c>
      <c r="L20" s="9">
        <f t="shared" si="0"/>
        <v>21</v>
      </c>
      <c r="M20" s="9">
        <f t="shared" si="1"/>
        <v>2</v>
      </c>
    </row>
    <row r="21" spans="2:13" ht="15" x14ac:dyDescent="0.25">
      <c r="B21" s="75">
        <v>15</v>
      </c>
      <c r="C21" s="19" t="s">
        <v>14</v>
      </c>
      <c r="D21" s="30">
        <v>0</v>
      </c>
      <c r="E21" s="30">
        <v>1</v>
      </c>
      <c r="F21" s="30">
        <v>0</v>
      </c>
      <c r="G21" s="30">
        <v>1</v>
      </c>
      <c r="H21" s="30">
        <v>1</v>
      </c>
      <c r="I21" s="30">
        <v>2</v>
      </c>
      <c r="J21" s="30">
        <v>0</v>
      </c>
      <c r="K21" s="30">
        <v>1</v>
      </c>
      <c r="L21" s="9">
        <f t="shared" si="0"/>
        <v>23</v>
      </c>
      <c r="M21" s="9">
        <f t="shared" si="1"/>
        <v>2</v>
      </c>
    </row>
    <row r="22" spans="2:13" ht="15" x14ac:dyDescent="0.25">
      <c r="B22" s="75">
        <v>16</v>
      </c>
      <c r="C22" s="19" t="s">
        <v>5</v>
      </c>
      <c r="D22" s="30">
        <v>2</v>
      </c>
      <c r="E22" s="30">
        <v>0</v>
      </c>
      <c r="F22" s="30">
        <v>0</v>
      </c>
      <c r="G22" s="30">
        <v>0</v>
      </c>
      <c r="H22" s="30">
        <v>0</v>
      </c>
      <c r="I22" s="30">
        <v>1</v>
      </c>
      <c r="J22" s="30">
        <v>1</v>
      </c>
      <c r="K22" s="30">
        <v>3</v>
      </c>
      <c r="L22" s="9">
        <f t="shared" si="0"/>
        <v>24</v>
      </c>
      <c r="M22" s="9">
        <f t="shared" si="1"/>
        <v>6</v>
      </c>
    </row>
    <row r="23" spans="2:13" ht="15" x14ac:dyDescent="0.25">
      <c r="B23" s="75">
        <v>16</v>
      </c>
      <c r="C23" s="19" t="s">
        <v>57</v>
      </c>
      <c r="D23" s="30">
        <v>0</v>
      </c>
      <c r="E23" s="30">
        <v>2</v>
      </c>
      <c r="F23" s="30">
        <v>1</v>
      </c>
      <c r="G23" s="30">
        <v>0</v>
      </c>
      <c r="H23" s="30">
        <v>1</v>
      </c>
      <c r="I23" s="30">
        <v>1</v>
      </c>
      <c r="J23" s="30">
        <v>2</v>
      </c>
      <c r="K23" s="30">
        <v>2</v>
      </c>
      <c r="L23" s="9">
        <f t="shared" si="0"/>
        <v>33</v>
      </c>
      <c r="M23" s="9">
        <f t="shared" si="1"/>
        <v>5</v>
      </c>
    </row>
    <row r="24" spans="2:13" ht="15" x14ac:dyDescent="0.25">
      <c r="B24" s="75">
        <v>18</v>
      </c>
      <c r="C24" s="19" t="s">
        <v>33</v>
      </c>
      <c r="D24" s="30">
        <v>2</v>
      </c>
      <c r="E24" s="30">
        <v>1</v>
      </c>
      <c r="F24" s="30">
        <v>0</v>
      </c>
      <c r="G24" s="30">
        <v>1</v>
      </c>
      <c r="H24" s="30">
        <v>0</v>
      </c>
      <c r="I24" s="30">
        <v>0</v>
      </c>
      <c r="J24" s="30">
        <v>0</v>
      </c>
      <c r="K24" s="30">
        <v>1</v>
      </c>
      <c r="L24" s="9">
        <f t="shared" si="0"/>
        <v>29</v>
      </c>
      <c r="M24" s="9">
        <f t="shared" si="1"/>
        <v>8</v>
      </c>
    </row>
    <row r="25" spans="2:13" ht="15" x14ac:dyDescent="0.25">
      <c r="B25" s="75">
        <v>18</v>
      </c>
      <c r="C25" s="19" t="s">
        <v>21</v>
      </c>
      <c r="D25" s="30">
        <v>1</v>
      </c>
      <c r="E25" s="30">
        <v>0</v>
      </c>
      <c r="F25" s="30">
        <v>1</v>
      </c>
      <c r="G25" s="30">
        <v>1</v>
      </c>
      <c r="H25" s="30">
        <v>0</v>
      </c>
      <c r="I25" s="30">
        <v>2</v>
      </c>
      <c r="J25" s="30">
        <v>2</v>
      </c>
      <c r="K25" s="30">
        <v>0</v>
      </c>
      <c r="L25" s="9">
        <f t="shared" si="0"/>
        <v>29</v>
      </c>
      <c r="M25" s="9">
        <f t="shared" si="1"/>
        <v>4</v>
      </c>
    </row>
    <row r="26" spans="2:13" ht="15" x14ac:dyDescent="0.25">
      <c r="B26" s="75">
        <v>20</v>
      </c>
      <c r="C26" s="19" t="s">
        <v>32</v>
      </c>
      <c r="D26" s="30">
        <v>1</v>
      </c>
      <c r="E26" s="30">
        <v>0</v>
      </c>
      <c r="F26" s="30">
        <v>1</v>
      </c>
      <c r="G26" s="30">
        <v>0</v>
      </c>
      <c r="H26" s="30">
        <v>0</v>
      </c>
      <c r="I26" s="30">
        <v>0</v>
      </c>
      <c r="J26" s="30">
        <v>1</v>
      </c>
      <c r="K26" s="30">
        <v>0</v>
      </c>
      <c r="L26" s="9">
        <f t="shared" si="0"/>
        <v>16</v>
      </c>
      <c r="M26" s="9">
        <f t="shared" si="1"/>
        <v>4</v>
      </c>
    </row>
    <row r="27" spans="2:13" ht="15" x14ac:dyDescent="0.25">
      <c r="B27" s="75">
        <v>21</v>
      </c>
      <c r="C27" s="19" t="s">
        <v>26</v>
      </c>
      <c r="D27" s="30">
        <v>1</v>
      </c>
      <c r="E27" s="30">
        <v>0</v>
      </c>
      <c r="F27" s="30">
        <v>2</v>
      </c>
      <c r="G27" s="30">
        <v>1</v>
      </c>
      <c r="H27" s="30">
        <v>0</v>
      </c>
      <c r="I27" s="30">
        <v>0</v>
      </c>
      <c r="J27" s="30">
        <v>0</v>
      </c>
      <c r="K27" s="30">
        <v>1</v>
      </c>
      <c r="L27" s="9">
        <f t="shared" si="0"/>
        <v>26</v>
      </c>
      <c r="M27" s="9">
        <f t="shared" si="1"/>
        <v>5</v>
      </c>
    </row>
    <row r="28" spans="2:13" ht="15" x14ac:dyDescent="0.25">
      <c r="B28" s="75">
        <v>22</v>
      </c>
      <c r="C28" s="19" t="s">
        <v>10</v>
      </c>
      <c r="D28" s="30">
        <v>0</v>
      </c>
      <c r="E28" s="30">
        <v>0</v>
      </c>
      <c r="F28" s="30">
        <v>2</v>
      </c>
      <c r="G28" s="30">
        <v>0</v>
      </c>
      <c r="H28" s="30">
        <v>0</v>
      </c>
      <c r="I28" s="30">
        <v>1</v>
      </c>
      <c r="J28" s="30">
        <v>4</v>
      </c>
      <c r="K28" s="30">
        <v>2</v>
      </c>
      <c r="L28" s="9">
        <f t="shared" si="0"/>
        <v>25</v>
      </c>
      <c r="M28" s="9">
        <f t="shared" si="1"/>
        <v>2</v>
      </c>
    </row>
    <row r="29" spans="2:13" ht="15" x14ac:dyDescent="0.25">
      <c r="B29" s="75">
        <v>23</v>
      </c>
      <c r="C29" s="19" t="s">
        <v>16</v>
      </c>
      <c r="D29" s="30">
        <v>0</v>
      </c>
      <c r="E29" s="30">
        <v>2</v>
      </c>
      <c r="F29" s="30">
        <v>0</v>
      </c>
      <c r="G29" s="30">
        <v>0</v>
      </c>
      <c r="H29" s="30">
        <v>1</v>
      </c>
      <c r="I29" s="30">
        <v>1</v>
      </c>
      <c r="J29" s="30">
        <v>1</v>
      </c>
      <c r="K29" s="30">
        <v>1</v>
      </c>
      <c r="L29" s="9">
        <f t="shared" si="0"/>
        <v>24</v>
      </c>
      <c r="M29" s="9">
        <f t="shared" si="1"/>
        <v>4</v>
      </c>
    </row>
    <row r="30" spans="2:13" ht="15" x14ac:dyDescent="0.25">
      <c r="B30" s="75">
        <v>23</v>
      </c>
      <c r="C30" s="19" t="s">
        <v>18</v>
      </c>
      <c r="D30" s="30">
        <v>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9">
        <f t="shared" si="0"/>
        <v>24</v>
      </c>
      <c r="M30" s="9">
        <f t="shared" si="1"/>
        <v>9</v>
      </c>
    </row>
    <row r="31" spans="2:13" ht="15" x14ac:dyDescent="0.25">
      <c r="B31" s="75">
        <v>25</v>
      </c>
      <c r="C31" s="19" t="s">
        <v>28</v>
      </c>
      <c r="D31" s="30">
        <v>0</v>
      </c>
      <c r="E31" s="30">
        <v>1</v>
      </c>
      <c r="F31" s="30">
        <v>1</v>
      </c>
      <c r="G31" s="30">
        <v>0</v>
      </c>
      <c r="H31" s="30">
        <v>1</v>
      </c>
      <c r="I31" s="30">
        <v>0</v>
      </c>
      <c r="J31" s="30">
        <v>0</v>
      </c>
      <c r="K31" s="30">
        <v>1</v>
      </c>
      <c r="L31" s="9">
        <f t="shared" si="0"/>
        <v>18</v>
      </c>
      <c r="M31" s="9">
        <f t="shared" si="1"/>
        <v>3</v>
      </c>
    </row>
    <row r="32" spans="2:13" ht="15" x14ac:dyDescent="0.25">
      <c r="B32" s="75">
        <v>26</v>
      </c>
      <c r="C32" s="19" t="s">
        <v>24</v>
      </c>
      <c r="D32" s="30">
        <v>0</v>
      </c>
      <c r="E32" s="30">
        <v>1</v>
      </c>
      <c r="F32" s="30">
        <v>0</v>
      </c>
      <c r="G32" s="30">
        <v>1</v>
      </c>
      <c r="H32" s="30">
        <v>0</v>
      </c>
      <c r="I32" s="30">
        <v>1</v>
      </c>
      <c r="J32" s="30">
        <v>0</v>
      </c>
      <c r="K32" s="30">
        <v>1</v>
      </c>
      <c r="L32" s="9">
        <f t="shared" si="0"/>
        <v>16</v>
      </c>
      <c r="M32" s="9">
        <f t="shared" si="1"/>
        <v>2</v>
      </c>
    </row>
    <row r="33" spans="2:13" ht="15" x14ac:dyDescent="0.25">
      <c r="B33" s="75">
        <v>27</v>
      </c>
      <c r="C33" s="19" t="s">
        <v>47</v>
      </c>
      <c r="D33" s="30">
        <v>0</v>
      </c>
      <c r="E33" s="30">
        <v>1</v>
      </c>
      <c r="F33" s="30">
        <v>0</v>
      </c>
      <c r="G33" s="30">
        <v>0</v>
      </c>
      <c r="H33" s="30">
        <v>1</v>
      </c>
      <c r="I33" s="30">
        <v>0</v>
      </c>
      <c r="J33" s="30">
        <v>2</v>
      </c>
      <c r="K33" s="30">
        <v>0</v>
      </c>
      <c r="L33" s="9">
        <f t="shared" si="0"/>
        <v>15</v>
      </c>
      <c r="M33" s="9">
        <f t="shared" si="1"/>
        <v>2</v>
      </c>
    </row>
    <row r="34" spans="2:13" ht="15" x14ac:dyDescent="0.25">
      <c r="B34" s="75">
        <v>27</v>
      </c>
      <c r="C34" s="19" t="s">
        <v>63</v>
      </c>
      <c r="D34" s="30">
        <v>1</v>
      </c>
      <c r="E34" s="30">
        <v>1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9">
        <f t="shared" si="0"/>
        <v>15</v>
      </c>
      <c r="M34" s="9">
        <f t="shared" si="1"/>
        <v>5</v>
      </c>
    </row>
    <row r="35" spans="2:13" ht="15" x14ac:dyDescent="0.25">
      <c r="B35" s="75">
        <v>29</v>
      </c>
      <c r="C35" s="19" t="s">
        <v>61</v>
      </c>
      <c r="D35" s="30">
        <v>0</v>
      </c>
      <c r="E35" s="30">
        <v>0</v>
      </c>
      <c r="F35" s="30">
        <v>2</v>
      </c>
      <c r="G35" s="30">
        <v>0</v>
      </c>
      <c r="H35" s="30">
        <v>0</v>
      </c>
      <c r="I35" s="30">
        <v>0</v>
      </c>
      <c r="J35" s="30">
        <v>1</v>
      </c>
      <c r="K35" s="30">
        <v>0</v>
      </c>
      <c r="L35" s="9">
        <f t="shared" si="0"/>
        <v>14</v>
      </c>
      <c r="M35" s="9">
        <f t="shared" si="1"/>
        <v>2</v>
      </c>
    </row>
    <row r="36" spans="2:13" ht="15" x14ac:dyDescent="0.25">
      <c r="B36" s="75">
        <v>30</v>
      </c>
      <c r="C36" s="19" t="s">
        <v>51</v>
      </c>
      <c r="D36" s="30">
        <v>0</v>
      </c>
      <c r="E36" s="30">
        <v>1</v>
      </c>
      <c r="F36" s="30">
        <v>1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9">
        <f t="shared" si="0"/>
        <v>13</v>
      </c>
      <c r="M36" s="9">
        <f t="shared" si="1"/>
        <v>3</v>
      </c>
    </row>
    <row r="37" spans="2:13" ht="15" x14ac:dyDescent="0.25">
      <c r="B37" s="75">
        <v>30</v>
      </c>
      <c r="C37" s="19" t="s">
        <v>22</v>
      </c>
      <c r="D37" s="30">
        <v>0</v>
      </c>
      <c r="E37" s="30">
        <v>0</v>
      </c>
      <c r="F37" s="30">
        <v>1</v>
      </c>
      <c r="G37" s="30">
        <v>0</v>
      </c>
      <c r="H37" s="30">
        <v>1</v>
      </c>
      <c r="I37" s="30">
        <v>0</v>
      </c>
      <c r="J37" s="30">
        <v>1</v>
      </c>
      <c r="K37" s="30">
        <v>1</v>
      </c>
      <c r="L37" s="9">
        <f t="shared" si="0"/>
        <v>13</v>
      </c>
      <c r="M37" s="9">
        <f t="shared" si="1"/>
        <v>1</v>
      </c>
    </row>
    <row r="38" spans="2:13" ht="15" x14ac:dyDescent="0.25">
      <c r="B38" s="75">
        <v>30</v>
      </c>
      <c r="C38" s="19" t="s">
        <v>40</v>
      </c>
      <c r="D38" s="30">
        <v>0</v>
      </c>
      <c r="E38" s="30">
        <v>0</v>
      </c>
      <c r="F38" s="30">
        <v>0</v>
      </c>
      <c r="G38" s="30">
        <v>1</v>
      </c>
      <c r="H38" s="30">
        <v>2</v>
      </c>
      <c r="I38" s="30">
        <v>0</v>
      </c>
      <c r="J38" s="30">
        <v>0</v>
      </c>
      <c r="K38" s="30">
        <v>0</v>
      </c>
      <c r="L38" s="9">
        <f t="shared" si="0"/>
        <v>13</v>
      </c>
      <c r="M38" s="9">
        <f t="shared" si="1"/>
        <v>0</v>
      </c>
    </row>
    <row r="39" spans="2:13" ht="15" x14ac:dyDescent="0.25">
      <c r="B39" s="75">
        <v>33</v>
      </c>
      <c r="C39" s="19" t="s">
        <v>12</v>
      </c>
      <c r="D39" s="30">
        <v>0</v>
      </c>
      <c r="E39" s="30">
        <v>0</v>
      </c>
      <c r="F39" s="30">
        <v>0</v>
      </c>
      <c r="G39" s="30">
        <v>0</v>
      </c>
      <c r="H39" s="30">
        <v>2</v>
      </c>
      <c r="I39" s="30">
        <v>1</v>
      </c>
      <c r="J39" s="30">
        <v>0</v>
      </c>
      <c r="K39" s="30">
        <v>1</v>
      </c>
      <c r="L39" s="9">
        <f t="shared" ref="L39:L70" si="2">(D39*8)+(E39*7)+(F39*6)+(G39*5)+(H39*4)+(I39*3)+(J39*2)+K39</f>
        <v>12</v>
      </c>
      <c r="M39" s="9">
        <f t="shared" ref="M39:M72" si="3">(D39*3)+(E39*2)+F39</f>
        <v>0</v>
      </c>
    </row>
    <row r="40" spans="2:13" ht="15" x14ac:dyDescent="0.25">
      <c r="B40" s="75">
        <v>34</v>
      </c>
      <c r="C40" s="19" t="s">
        <v>8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3</v>
      </c>
      <c r="J40" s="30">
        <v>1</v>
      </c>
      <c r="K40" s="30">
        <v>0</v>
      </c>
      <c r="L40" s="9">
        <f t="shared" si="2"/>
        <v>11</v>
      </c>
      <c r="M40" s="9">
        <f t="shared" si="3"/>
        <v>0</v>
      </c>
    </row>
    <row r="41" spans="2:13" ht="15" x14ac:dyDescent="0.25">
      <c r="B41" s="75">
        <v>35</v>
      </c>
      <c r="C41" s="19" t="s">
        <v>53</v>
      </c>
      <c r="D41" s="30">
        <v>0</v>
      </c>
      <c r="E41" s="30">
        <v>0</v>
      </c>
      <c r="F41" s="30">
        <v>1</v>
      </c>
      <c r="G41" s="30">
        <v>0</v>
      </c>
      <c r="H41" s="30">
        <v>0</v>
      </c>
      <c r="I41" s="30">
        <v>1</v>
      </c>
      <c r="J41" s="30">
        <v>0</v>
      </c>
      <c r="K41" s="30">
        <v>1</v>
      </c>
      <c r="L41" s="9">
        <f t="shared" si="2"/>
        <v>10</v>
      </c>
      <c r="M41" s="9">
        <f t="shared" si="3"/>
        <v>1</v>
      </c>
    </row>
    <row r="42" spans="2:13" ht="15" x14ac:dyDescent="0.25">
      <c r="B42" s="75">
        <v>35</v>
      </c>
      <c r="C42" s="19" t="s">
        <v>72</v>
      </c>
      <c r="D42" s="30">
        <v>0</v>
      </c>
      <c r="E42" s="30">
        <v>0</v>
      </c>
      <c r="F42" s="30">
        <v>1</v>
      </c>
      <c r="G42" s="30">
        <v>0</v>
      </c>
      <c r="H42" s="30">
        <v>1</v>
      </c>
      <c r="I42" s="30">
        <v>0</v>
      </c>
      <c r="J42" s="30">
        <v>0</v>
      </c>
      <c r="K42" s="30">
        <v>0</v>
      </c>
      <c r="L42" s="9">
        <f t="shared" si="2"/>
        <v>10</v>
      </c>
      <c r="M42" s="9">
        <f t="shared" si="3"/>
        <v>1</v>
      </c>
    </row>
    <row r="43" spans="2:13" ht="15" x14ac:dyDescent="0.25">
      <c r="B43" s="75">
        <v>37</v>
      </c>
      <c r="C43" s="19" t="s">
        <v>37</v>
      </c>
      <c r="D43" s="30">
        <v>0</v>
      </c>
      <c r="E43" s="30">
        <v>1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1</v>
      </c>
      <c r="L43" s="9">
        <f t="shared" si="2"/>
        <v>8</v>
      </c>
      <c r="M43" s="9">
        <f t="shared" si="3"/>
        <v>2</v>
      </c>
    </row>
    <row r="44" spans="2:13" ht="15" x14ac:dyDescent="0.25">
      <c r="B44" s="75">
        <v>37</v>
      </c>
      <c r="C44" s="19" t="s">
        <v>71</v>
      </c>
      <c r="D44" s="30">
        <v>1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8</v>
      </c>
      <c r="M44" s="9">
        <f t="shared" si="3"/>
        <v>3</v>
      </c>
    </row>
    <row r="45" spans="2:13" ht="15" x14ac:dyDescent="0.25">
      <c r="B45" s="75">
        <v>37</v>
      </c>
      <c r="C45" s="19" t="s">
        <v>98</v>
      </c>
      <c r="D45" s="30">
        <v>1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9">
        <f t="shared" si="2"/>
        <v>8</v>
      </c>
      <c r="M45" s="9">
        <f t="shared" si="3"/>
        <v>3</v>
      </c>
    </row>
    <row r="46" spans="2:13" ht="15" x14ac:dyDescent="0.25">
      <c r="B46" s="75">
        <v>37</v>
      </c>
      <c r="C46" s="19" t="s">
        <v>52</v>
      </c>
      <c r="D46" s="30">
        <v>1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8</v>
      </c>
      <c r="M46" s="9">
        <f t="shared" si="3"/>
        <v>3</v>
      </c>
    </row>
    <row r="47" spans="2:13" ht="15" x14ac:dyDescent="0.25">
      <c r="B47" s="75">
        <v>37</v>
      </c>
      <c r="C47" s="19" t="s">
        <v>27</v>
      </c>
      <c r="D47" s="30">
        <v>0</v>
      </c>
      <c r="E47" s="30">
        <v>0</v>
      </c>
      <c r="F47" s="30">
        <v>1</v>
      </c>
      <c r="G47" s="30">
        <v>0</v>
      </c>
      <c r="H47" s="30">
        <v>0</v>
      </c>
      <c r="I47" s="30">
        <v>0</v>
      </c>
      <c r="J47" s="30">
        <v>1</v>
      </c>
      <c r="K47" s="30">
        <v>0</v>
      </c>
      <c r="L47" s="9">
        <f t="shared" si="2"/>
        <v>8</v>
      </c>
      <c r="M47" s="9">
        <f t="shared" si="3"/>
        <v>1</v>
      </c>
    </row>
    <row r="48" spans="2:13" ht="15" x14ac:dyDescent="0.25">
      <c r="B48" s="75">
        <v>42</v>
      </c>
      <c r="C48" s="19" t="s">
        <v>69</v>
      </c>
      <c r="D48" s="30">
        <v>0</v>
      </c>
      <c r="E48" s="30">
        <v>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7</v>
      </c>
      <c r="M48" s="9">
        <f t="shared" si="3"/>
        <v>2</v>
      </c>
    </row>
    <row r="49" spans="2:13" ht="15" x14ac:dyDescent="0.25">
      <c r="B49" s="75">
        <v>43</v>
      </c>
      <c r="C49" s="19" t="s">
        <v>45</v>
      </c>
      <c r="D49" s="30">
        <v>0</v>
      </c>
      <c r="E49" s="30">
        <v>0</v>
      </c>
      <c r="F49" s="30">
        <v>1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6</v>
      </c>
      <c r="M49" s="9">
        <f t="shared" si="3"/>
        <v>1</v>
      </c>
    </row>
    <row r="50" spans="2:13" ht="15" x14ac:dyDescent="0.25">
      <c r="B50" s="75">
        <v>43</v>
      </c>
      <c r="C50" s="19" t="s">
        <v>43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2</v>
      </c>
      <c r="J50" s="30">
        <v>0</v>
      </c>
      <c r="K50" s="30">
        <v>0</v>
      </c>
      <c r="L50" s="9">
        <f t="shared" si="2"/>
        <v>6</v>
      </c>
      <c r="M50" s="9">
        <f t="shared" si="3"/>
        <v>0</v>
      </c>
    </row>
    <row r="51" spans="2:13" ht="15" x14ac:dyDescent="0.25">
      <c r="B51" s="75">
        <v>45</v>
      </c>
      <c r="C51" s="19" t="s">
        <v>55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1</v>
      </c>
      <c r="J51" s="30">
        <v>1</v>
      </c>
      <c r="K51" s="30">
        <v>0</v>
      </c>
      <c r="L51" s="9">
        <f t="shared" si="2"/>
        <v>5</v>
      </c>
      <c r="M51" s="9">
        <f t="shared" si="3"/>
        <v>0</v>
      </c>
    </row>
    <row r="52" spans="2:13" ht="15" x14ac:dyDescent="0.25">
      <c r="B52" s="75">
        <v>45</v>
      </c>
      <c r="C52" s="19" t="s">
        <v>66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9">
        <f t="shared" si="2"/>
        <v>0</v>
      </c>
      <c r="M52" s="9">
        <f t="shared" si="3"/>
        <v>0</v>
      </c>
    </row>
    <row r="53" spans="2:13" ht="15" x14ac:dyDescent="0.25">
      <c r="B53" s="75">
        <v>45</v>
      </c>
      <c r="C53" s="19" t="s">
        <v>67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1</v>
      </c>
      <c r="J53" s="30">
        <v>1</v>
      </c>
      <c r="K53" s="30">
        <v>0</v>
      </c>
      <c r="L53" s="9">
        <f t="shared" si="2"/>
        <v>5</v>
      </c>
      <c r="M53" s="9">
        <f t="shared" si="3"/>
        <v>0</v>
      </c>
    </row>
    <row r="54" spans="2:13" ht="15" x14ac:dyDescent="0.25">
      <c r="B54" s="75">
        <v>45</v>
      </c>
      <c r="C54" s="19" t="s">
        <v>41</v>
      </c>
      <c r="D54" s="30">
        <v>0</v>
      </c>
      <c r="E54" s="30">
        <v>0</v>
      </c>
      <c r="F54" s="30">
        <v>0</v>
      </c>
      <c r="G54" s="30">
        <v>1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5</v>
      </c>
      <c r="M54" s="9">
        <f t="shared" si="3"/>
        <v>0</v>
      </c>
    </row>
    <row r="55" spans="2:13" ht="15" x14ac:dyDescent="0.25">
      <c r="B55" s="75">
        <v>45</v>
      </c>
      <c r="C55" s="19" t="s">
        <v>95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0</v>
      </c>
      <c r="L55" s="9">
        <f t="shared" si="2"/>
        <v>5</v>
      </c>
      <c r="M55" s="9">
        <f t="shared" si="3"/>
        <v>0</v>
      </c>
    </row>
    <row r="56" spans="2:13" ht="15" x14ac:dyDescent="0.25">
      <c r="B56" s="75">
        <v>45</v>
      </c>
      <c r="C56" s="19" t="s">
        <v>48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1</v>
      </c>
      <c r="K56" s="30">
        <v>0</v>
      </c>
      <c r="L56" s="9">
        <f t="shared" si="2"/>
        <v>5</v>
      </c>
      <c r="M56" s="9">
        <f t="shared" si="3"/>
        <v>0</v>
      </c>
    </row>
    <row r="57" spans="2:13" ht="15" x14ac:dyDescent="0.25">
      <c r="B57" s="75">
        <v>45</v>
      </c>
      <c r="C57" s="19" t="s">
        <v>50</v>
      </c>
      <c r="D57" s="30">
        <v>0</v>
      </c>
      <c r="E57" s="30">
        <v>0</v>
      </c>
      <c r="F57" s="30">
        <v>0</v>
      </c>
      <c r="G57" s="30">
        <v>1</v>
      </c>
      <c r="H57" s="30">
        <v>0</v>
      </c>
      <c r="I57" s="30">
        <v>0</v>
      </c>
      <c r="J57" s="30">
        <v>0</v>
      </c>
      <c r="K57" s="30">
        <v>0</v>
      </c>
      <c r="L57" s="9">
        <f t="shared" si="2"/>
        <v>5</v>
      </c>
      <c r="M57" s="9">
        <f t="shared" si="3"/>
        <v>0</v>
      </c>
    </row>
    <row r="58" spans="2:13" ht="15" x14ac:dyDescent="0.25">
      <c r="B58" s="75">
        <v>45</v>
      </c>
      <c r="C58" s="19" t="s">
        <v>91</v>
      </c>
      <c r="D58" s="30">
        <v>0</v>
      </c>
      <c r="E58" s="30">
        <v>0</v>
      </c>
      <c r="F58" s="30">
        <v>0</v>
      </c>
      <c r="G58" s="30">
        <v>1</v>
      </c>
      <c r="H58" s="30">
        <v>0</v>
      </c>
      <c r="I58" s="30">
        <v>0</v>
      </c>
      <c r="J58" s="30">
        <v>0</v>
      </c>
      <c r="K58" s="30">
        <v>0</v>
      </c>
      <c r="L58" s="9">
        <f t="shared" si="2"/>
        <v>5</v>
      </c>
      <c r="M58" s="9">
        <f t="shared" si="3"/>
        <v>0</v>
      </c>
    </row>
    <row r="59" spans="2:13" ht="15" x14ac:dyDescent="0.25">
      <c r="B59" s="75">
        <v>45</v>
      </c>
      <c r="C59" s="19" t="s">
        <v>31</v>
      </c>
      <c r="D59" s="30">
        <v>0</v>
      </c>
      <c r="E59" s="30">
        <v>0</v>
      </c>
      <c r="F59" s="30">
        <v>0</v>
      </c>
      <c r="G59" s="30">
        <v>1</v>
      </c>
      <c r="H59" s="30">
        <v>0</v>
      </c>
      <c r="I59" s="30">
        <v>0</v>
      </c>
      <c r="J59" s="30">
        <v>0</v>
      </c>
      <c r="K59" s="30">
        <v>0</v>
      </c>
      <c r="L59" s="9">
        <f t="shared" si="2"/>
        <v>5</v>
      </c>
      <c r="M59" s="9">
        <f t="shared" si="3"/>
        <v>0</v>
      </c>
    </row>
    <row r="60" spans="2:13" ht="15" x14ac:dyDescent="0.25">
      <c r="B60" s="75">
        <v>45</v>
      </c>
      <c r="C60" s="19" t="s">
        <v>78</v>
      </c>
      <c r="D60" s="30">
        <v>0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1</v>
      </c>
      <c r="L60" s="9">
        <f t="shared" si="2"/>
        <v>5</v>
      </c>
      <c r="M60" s="9">
        <f t="shared" si="3"/>
        <v>0</v>
      </c>
    </row>
    <row r="61" spans="2:13" ht="15" x14ac:dyDescent="0.25">
      <c r="B61" s="75">
        <v>55</v>
      </c>
      <c r="C61" s="19" t="s">
        <v>49</v>
      </c>
      <c r="D61" s="30">
        <v>0</v>
      </c>
      <c r="E61" s="30">
        <v>0</v>
      </c>
      <c r="F61" s="30">
        <v>0</v>
      </c>
      <c r="G61" s="30">
        <v>0</v>
      </c>
      <c r="H61" s="30">
        <v>1</v>
      </c>
      <c r="I61" s="30">
        <v>0</v>
      </c>
      <c r="J61" s="30">
        <v>0</v>
      </c>
      <c r="K61" s="30">
        <v>0</v>
      </c>
      <c r="L61" s="9">
        <f t="shared" si="2"/>
        <v>4</v>
      </c>
      <c r="M61" s="9">
        <f t="shared" si="3"/>
        <v>0</v>
      </c>
    </row>
    <row r="62" spans="2:13" ht="15" x14ac:dyDescent="0.25">
      <c r="B62" s="75">
        <v>55</v>
      </c>
      <c r="C62" s="19" t="s">
        <v>101</v>
      </c>
      <c r="D62" s="30">
        <v>0</v>
      </c>
      <c r="E62" s="30">
        <v>0</v>
      </c>
      <c r="F62" s="30">
        <v>0</v>
      </c>
      <c r="G62" s="30">
        <v>0</v>
      </c>
      <c r="H62" s="30">
        <v>1</v>
      </c>
      <c r="I62" s="30">
        <v>0</v>
      </c>
      <c r="J62" s="30">
        <v>0</v>
      </c>
      <c r="K62" s="30">
        <v>0</v>
      </c>
      <c r="L62" s="9">
        <f t="shared" si="2"/>
        <v>4</v>
      </c>
      <c r="M62" s="9">
        <f t="shared" si="3"/>
        <v>0</v>
      </c>
    </row>
    <row r="63" spans="2:13" ht="15" x14ac:dyDescent="0.25">
      <c r="B63" s="75">
        <v>57</v>
      </c>
      <c r="C63" s="19" t="s">
        <v>93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9">
        <f t="shared" si="2"/>
        <v>3</v>
      </c>
      <c r="M63" s="9">
        <f t="shared" si="3"/>
        <v>0</v>
      </c>
    </row>
    <row r="64" spans="2:13" ht="15" x14ac:dyDescent="0.25">
      <c r="B64" s="75">
        <v>57</v>
      </c>
      <c r="C64" s="19" t="s">
        <v>96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1</v>
      </c>
      <c r="J64" s="30">
        <v>0</v>
      </c>
      <c r="K64" s="30">
        <v>0</v>
      </c>
      <c r="L64" s="9">
        <f t="shared" si="2"/>
        <v>3</v>
      </c>
      <c r="M64" s="9">
        <f t="shared" si="3"/>
        <v>0</v>
      </c>
    </row>
    <row r="65" spans="2:13" ht="15" x14ac:dyDescent="0.25">
      <c r="B65" s="75">
        <v>57</v>
      </c>
      <c r="C65" s="19" t="s">
        <v>97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1</v>
      </c>
      <c r="J65" s="30">
        <v>0</v>
      </c>
      <c r="K65" s="30">
        <v>0</v>
      </c>
      <c r="L65" s="9">
        <f t="shared" si="2"/>
        <v>3</v>
      </c>
      <c r="M65" s="9">
        <f t="shared" si="3"/>
        <v>0</v>
      </c>
    </row>
    <row r="66" spans="2:13" ht="15" x14ac:dyDescent="0.25">
      <c r="B66" s="75">
        <v>57</v>
      </c>
      <c r="C66" s="19" t="s">
        <v>77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1</v>
      </c>
      <c r="J66" s="30">
        <v>0</v>
      </c>
      <c r="K66" s="30">
        <v>0</v>
      </c>
      <c r="L66" s="9">
        <f t="shared" si="2"/>
        <v>3</v>
      </c>
      <c r="M66" s="9">
        <f t="shared" si="3"/>
        <v>0</v>
      </c>
    </row>
    <row r="67" spans="2:13" ht="15" x14ac:dyDescent="0.25">
      <c r="B67" s="75">
        <v>57</v>
      </c>
      <c r="C67" s="19" t="s">
        <v>34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1</v>
      </c>
      <c r="J67" s="30">
        <v>0</v>
      </c>
      <c r="K67" s="30">
        <v>0</v>
      </c>
      <c r="L67" s="9">
        <f t="shared" si="2"/>
        <v>3</v>
      </c>
      <c r="M67" s="9">
        <f t="shared" si="3"/>
        <v>0</v>
      </c>
    </row>
    <row r="68" spans="2:13" ht="15" x14ac:dyDescent="0.25">
      <c r="B68" s="75">
        <v>62</v>
      </c>
      <c r="C68" s="19" t="s">
        <v>17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1</v>
      </c>
      <c r="K68" s="30">
        <v>0</v>
      </c>
      <c r="L68" s="9">
        <f t="shared" si="2"/>
        <v>2</v>
      </c>
      <c r="M68" s="9">
        <f t="shared" si="3"/>
        <v>0</v>
      </c>
    </row>
    <row r="69" spans="2:13" ht="15" x14ac:dyDescent="0.25">
      <c r="B69" s="75">
        <v>62</v>
      </c>
      <c r="C69" s="19" t="s">
        <v>85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1</v>
      </c>
      <c r="K69" s="30">
        <v>0</v>
      </c>
      <c r="L69" s="9">
        <f t="shared" si="2"/>
        <v>2</v>
      </c>
      <c r="M69" s="9">
        <f t="shared" si="3"/>
        <v>0</v>
      </c>
    </row>
    <row r="70" spans="2:13" ht="15" x14ac:dyDescent="0.25">
      <c r="B70" s="75">
        <v>64</v>
      </c>
      <c r="C70" s="19" t="s">
        <v>54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9">
        <f t="shared" si="2"/>
        <v>1</v>
      </c>
      <c r="M70" s="9">
        <f t="shared" si="3"/>
        <v>0</v>
      </c>
    </row>
    <row r="71" spans="2:13" ht="15" x14ac:dyDescent="0.25">
      <c r="B71" s="75">
        <v>64</v>
      </c>
      <c r="C71" s="19" t="s">
        <v>20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1</v>
      </c>
      <c r="L71" s="9">
        <f t="shared" ref="L71:L102" si="4">(D71*8)+(E71*7)+(F71*6)+(G71*5)+(H71*4)+(I71*3)+(J71*2)+K71</f>
        <v>1</v>
      </c>
      <c r="M71" s="9">
        <f t="shared" si="3"/>
        <v>0</v>
      </c>
    </row>
    <row r="72" spans="2:13" ht="15" x14ac:dyDescent="0.25">
      <c r="B72" s="75">
        <v>64</v>
      </c>
      <c r="C72" s="19" t="s">
        <v>42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1</v>
      </c>
      <c r="L72" s="9">
        <f t="shared" si="4"/>
        <v>1</v>
      </c>
      <c r="M72" s="9">
        <f t="shared" si="3"/>
        <v>0</v>
      </c>
    </row>
    <row r="73" spans="2:13" x14ac:dyDescent="0.2">
      <c r="B73" s="75"/>
      <c r="C73" s="19"/>
      <c r="D73" s="30">
        <f>SUM(D7:D72)</f>
        <v>43</v>
      </c>
      <c r="E73" s="30">
        <f t="shared" ref="E73:K73" si="5">SUM(E7:E72)</f>
        <v>43</v>
      </c>
      <c r="F73" s="30">
        <f t="shared" si="5"/>
        <v>43</v>
      </c>
      <c r="G73" s="30">
        <f t="shared" si="5"/>
        <v>43</v>
      </c>
      <c r="H73" s="30">
        <f t="shared" si="5"/>
        <v>43</v>
      </c>
      <c r="I73" s="30">
        <f t="shared" si="5"/>
        <v>46</v>
      </c>
      <c r="J73" s="30">
        <f t="shared" si="5"/>
        <v>42</v>
      </c>
      <c r="K73" s="30">
        <f t="shared" si="5"/>
        <v>37</v>
      </c>
      <c r="L73" s="32">
        <f>SUM(L7:L72)</f>
        <v>1549</v>
      </c>
      <c r="M73" s="32">
        <f>SUM(M7:M72)</f>
        <v>258</v>
      </c>
    </row>
    <row r="74" spans="2:13" x14ac:dyDescent="0.2">
      <c r="B74" s="75"/>
      <c r="C74" s="19"/>
      <c r="D74" s="30"/>
      <c r="E74" s="30"/>
      <c r="F74" s="30"/>
      <c r="G74" s="30"/>
      <c r="H74" s="30"/>
      <c r="I74" s="30"/>
      <c r="J74" s="30"/>
      <c r="K74" s="30"/>
      <c r="L74" s="30"/>
    </row>
    <row r="75" spans="2:13" ht="15" x14ac:dyDescent="0.25">
      <c r="B75" s="11" t="s">
        <v>163</v>
      </c>
      <c r="C75" s="46" t="s">
        <v>164</v>
      </c>
    </row>
  </sheetData>
  <mergeCells count="1">
    <mergeCell ref="B4:M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P94"/>
  <sheetViews>
    <sheetView workbookViewId="0"/>
  </sheetViews>
  <sheetFormatPr defaultRowHeight="12.75" x14ac:dyDescent="0.2"/>
  <cols>
    <col min="1" max="2" width="9.140625" style="31"/>
    <col min="3" max="3" width="33.5703125" style="34" customWidth="1"/>
    <col min="4" max="12" width="9.140625" style="32"/>
    <col min="13" max="13" width="9.140625" style="99"/>
    <col min="14" max="16384" width="9.140625" style="31"/>
  </cols>
  <sheetData>
    <row r="3" spans="2:16" ht="18.75" x14ac:dyDescent="0.3">
      <c r="B3" s="112" t="s">
        <v>162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2:16" ht="15" x14ac:dyDescent="0.25">
      <c r="B4" s="27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6" ht="31.5" x14ac:dyDescent="0.2">
      <c r="B5" s="93" t="s">
        <v>127</v>
      </c>
      <c r="C5" s="94" t="s">
        <v>126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6" t="s">
        <v>160</v>
      </c>
      <c r="M5" s="96" t="s">
        <v>161</v>
      </c>
    </row>
    <row r="6" spans="2:16" ht="15" x14ac:dyDescent="0.25">
      <c r="B6" s="75">
        <v>1</v>
      </c>
      <c r="C6" s="19" t="s">
        <v>9</v>
      </c>
      <c r="D6" s="30">
        <v>6</v>
      </c>
      <c r="E6" s="30">
        <v>6</v>
      </c>
      <c r="F6" s="30">
        <v>5</v>
      </c>
      <c r="G6" s="30">
        <v>7</v>
      </c>
      <c r="H6" s="30">
        <v>2</v>
      </c>
      <c r="I6" s="30">
        <v>7</v>
      </c>
      <c r="J6" s="30">
        <v>1</v>
      </c>
      <c r="K6" s="30">
        <v>4</v>
      </c>
      <c r="L6" s="9">
        <f t="shared" ref="L6:L37" si="0">(D6*8)+(E6*7)+(F6*6)+(G6*5)+(H6*4)+(I6*3)+(J6*2)+K6</f>
        <v>190</v>
      </c>
      <c r="M6" s="9">
        <f t="shared" ref="M6:M37" si="1">(D6*3)+(E6*2)+F6</f>
        <v>35</v>
      </c>
      <c r="O6" s="32">
        <v>39</v>
      </c>
      <c r="P6" s="32">
        <v>39</v>
      </c>
    </row>
    <row r="7" spans="2:16" ht="15" x14ac:dyDescent="0.25">
      <c r="B7" s="75">
        <v>2</v>
      </c>
      <c r="C7" s="19" t="s">
        <v>0</v>
      </c>
      <c r="D7" s="30">
        <v>8</v>
      </c>
      <c r="E7" s="30">
        <v>7</v>
      </c>
      <c r="F7" s="30">
        <v>1</v>
      </c>
      <c r="G7" s="30">
        <v>3</v>
      </c>
      <c r="H7" s="30">
        <v>0</v>
      </c>
      <c r="I7" s="30">
        <v>6</v>
      </c>
      <c r="J7" s="30">
        <v>3</v>
      </c>
      <c r="K7" s="30">
        <v>2</v>
      </c>
      <c r="L7" s="9">
        <f t="shared" si="0"/>
        <v>160</v>
      </c>
      <c r="M7" s="9">
        <f t="shared" si="1"/>
        <v>39</v>
      </c>
      <c r="O7" s="32">
        <v>35</v>
      </c>
      <c r="P7" s="32">
        <v>35</v>
      </c>
    </row>
    <row r="8" spans="2:16" ht="15" x14ac:dyDescent="0.25">
      <c r="B8" s="75">
        <v>3</v>
      </c>
      <c r="C8" s="19" t="s">
        <v>10</v>
      </c>
      <c r="D8" s="30">
        <v>3</v>
      </c>
      <c r="E8" s="30">
        <v>3</v>
      </c>
      <c r="F8" s="30">
        <v>2</v>
      </c>
      <c r="G8" s="30">
        <v>3</v>
      </c>
      <c r="H8" s="30">
        <v>1</v>
      </c>
      <c r="I8" s="30">
        <v>0</v>
      </c>
      <c r="J8" s="30">
        <v>1</v>
      </c>
      <c r="K8" s="30">
        <v>0</v>
      </c>
      <c r="L8" s="9">
        <f t="shared" si="0"/>
        <v>78</v>
      </c>
      <c r="M8" s="9">
        <f t="shared" si="1"/>
        <v>17</v>
      </c>
      <c r="O8" s="32">
        <v>17</v>
      </c>
      <c r="P8" s="32">
        <v>17</v>
      </c>
    </row>
    <row r="9" spans="2:16" ht="15" x14ac:dyDescent="0.25">
      <c r="B9" s="75">
        <v>4</v>
      </c>
      <c r="C9" s="19" t="s">
        <v>1</v>
      </c>
      <c r="D9" s="30">
        <v>2</v>
      </c>
      <c r="E9" s="30">
        <v>1</v>
      </c>
      <c r="F9" s="30">
        <v>1</v>
      </c>
      <c r="G9" s="30">
        <v>2</v>
      </c>
      <c r="H9" s="30">
        <v>4</v>
      </c>
      <c r="I9" s="30">
        <v>4</v>
      </c>
      <c r="J9" s="30">
        <v>3</v>
      </c>
      <c r="K9" s="30">
        <v>1</v>
      </c>
      <c r="L9" s="9">
        <f t="shared" si="0"/>
        <v>74</v>
      </c>
      <c r="M9" s="9">
        <f t="shared" si="1"/>
        <v>9</v>
      </c>
      <c r="O9" s="32">
        <v>15</v>
      </c>
      <c r="P9" s="32">
        <v>15</v>
      </c>
    </row>
    <row r="10" spans="2:16" ht="15" x14ac:dyDescent="0.25">
      <c r="B10" s="75">
        <v>5</v>
      </c>
      <c r="C10" s="19" t="s">
        <v>3</v>
      </c>
      <c r="D10" s="30">
        <v>0</v>
      </c>
      <c r="E10" s="30">
        <v>1</v>
      </c>
      <c r="F10" s="30">
        <v>2</v>
      </c>
      <c r="G10" s="30">
        <v>2</v>
      </c>
      <c r="H10" s="30">
        <v>6</v>
      </c>
      <c r="I10" s="30">
        <v>2</v>
      </c>
      <c r="J10" s="30">
        <v>2</v>
      </c>
      <c r="K10" s="30">
        <v>3</v>
      </c>
      <c r="L10" s="9">
        <f t="shared" si="0"/>
        <v>66</v>
      </c>
      <c r="M10" s="9">
        <f t="shared" si="1"/>
        <v>4</v>
      </c>
      <c r="O10" s="32">
        <v>13</v>
      </c>
      <c r="P10" s="32">
        <v>13</v>
      </c>
    </row>
    <row r="11" spans="2:16" ht="15" x14ac:dyDescent="0.25">
      <c r="B11" s="75">
        <v>6</v>
      </c>
      <c r="C11" s="19" t="s">
        <v>2</v>
      </c>
      <c r="D11" s="30">
        <v>0</v>
      </c>
      <c r="E11" s="30">
        <v>4</v>
      </c>
      <c r="F11" s="30">
        <v>2</v>
      </c>
      <c r="G11" s="30">
        <v>2</v>
      </c>
      <c r="H11" s="30">
        <v>3</v>
      </c>
      <c r="I11" s="30">
        <v>0</v>
      </c>
      <c r="J11" s="30">
        <v>0</v>
      </c>
      <c r="K11" s="30">
        <v>1</v>
      </c>
      <c r="L11" s="9">
        <f t="shared" si="0"/>
        <v>63</v>
      </c>
      <c r="M11" s="9">
        <f t="shared" si="1"/>
        <v>10</v>
      </c>
      <c r="O11" s="32">
        <v>10</v>
      </c>
      <c r="P11" s="32">
        <v>10</v>
      </c>
    </row>
    <row r="12" spans="2:16" ht="15" x14ac:dyDescent="0.25">
      <c r="B12" s="75">
        <v>7</v>
      </c>
      <c r="C12" s="19" t="s">
        <v>7</v>
      </c>
      <c r="D12" s="30">
        <v>3</v>
      </c>
      <c r="E12" s="30">
        <v>2</v>
      </c>
      <c r="F12" s="30">
        <v>2</v>
      </c>
      <c r="G12" s="30">
        <v>0</v>
      </c>
      <c r="H12" s="30">
        <v>0</v>
      </c>
      <c r="I12" s="30">
        <v>2</v>
      </c>
      <c r="J12" s="30">
        <v>0</v>
      </c>
      <c r="K12" s="30">
        <v>0</v>
      </c>
      <c r="L12" s="9">
        <f t="shared" si="0"/>
        <v>56</v>
      </c>
      <c r="M12" s="9">
        <f t="shared" si="1"/>
        <v>15</v>
      </c>
      <c r="O12" s="32">
        <v>10</v>
      </c>
      <c r="P12" s="32">
        <v>10</v>
      </c>
    </row>
    <row r="13" spans="2:16" ht="15" x14ac:dyDescent="0.25">
      <c r="B13" s="75">
        <v>8</v>
      </c>
      <c r="C13" s="19" t="s">
        <v>15</v>
      </c>
      <c r="D13" s="30">
        <v>0</v>
      </c>
      <c r="E13" s="30">
        <v>0</v>
      </c>
      <c r="F13" s="30">
        <v>3</v>
      </c>
      <c r="G13" s="30">
        <v>3</v>
      </c>
      <c r="H13" s="30">
        <v>2</v>
      </c>
      <c r="I13" s="30">
        <v>3</v>
      </c>
      <c r="J13" s="30">
        <v>1</v>
      </c>
      <c r="K13" s="30">
        <v>1</v>
      </c>
      <c r="L13" s="9">
        <f t="shared" si="0"/>
        <v>53</v>
      </c>
      <c r="M13" s="9">
        <f t="shared" si="1"/>
        <v>3</v>
      </c>
      <c r="O13" s="32">
        <v>9</v>
      </c>
      <c r="P13" s="32">
        <v>9</v>
      </c>
    </row>
    <row r="14" spans="2:16" ht="15" x14ac:dyDescent="0.25">
      <c r="B14" s="75">
        <v>9</v>
      </c>
      <c r="C14" s="19" t="s">
        <v>25</v>
      </c>
      <c r="D14" s="30">
        <v>1</v>
      </c>
      <c r="E14" s="30">
        <v>2</v>
      </c>
      <c r="F14" s="30">
        <v>2</v>
      </c>
      <c r="G14" s="30">
        <v>1</v>
      </c>
      <c r="H14" s="30">
        <v>1</v>
      </c>
      <c r="I14" s="30">
        <v>2</v>
      </c>
      <c r="J14" s="30">
        <v>0</v>
      </c>
      <c r="K14" s="30">
        <v>2</v>
      </c>
      <c r="L14" s="9">
        <f t="shared" si="0"/>
        <v>51</v>
      </c>
      <c r="M14" s="9">
        <f t="shared" si="1"/>
        <v>9</v>
      </c>
      <c r="O14" s="32">
        <v>9</v>
      </c>
      <c r="P14" s="32">
        <v>9</v>
      </c>
    </row>
    <row r="15" spans="2:16" ht="15" x14ac:dyDescent="0.25">
      <c r="B15" s="75">
        <v>9</v>
      </c>
      <c r="C15" s="19" t="s">
        <v>13</v>
      </c>
      <c r="D15" s="30">
        <v>3</v>
      </c>
      <c r="E15" s="30">
        <v>1</v>
      </c>
      <c r="F15" s="30">
        <v>2</v>
      </c>
      <c r="G15" s="30">
        <v>0</v>
      </c>
      <c r="H15" s="30">
        <v>1</v>
      </c>
      <c r="I15" s="30">
        <v>0</v>
      </c>
      <c r="J15" s="30">
        <v>2</v>
      </c>
      <c r="K15" s="30">
        <v>0</v>
      </c>
      <c r="L15" s="9">
        <f t="shared" si="0"/>
        <v>51</v>
      </c>
      <c r="M15" s="9">
        <f t="shared" si="1"/>
        <v>13</v>
      </c>
      <c r="O15" s="32">
        <v>9</v>
      </c>
      <c r="P15" s="32">
        <v>9</v>
      </c>
    </row>
    <row r="16" spans="2:16" ht="15" x14ac:dyDescent="0.25">
      <c r="B16" s="75">
        <v>11</v>
      </c>
      <c r="C16" s="19" t="s">
        <v>4</v>
      </c>
      <c r="D16" s="30">
        <v>0</v>
      </c>
      <c r="E16" s="30">
        <v>1</v>
      </c>
      <c r="F16" s="30">
        <v>2</v>
      </c>
      <c r="G16" s="30">
        <v>3</v>
      </c>
      <c r="H16" s="30">
        <v>1</v>
      </c>
      <c r="I16" s="30">
        <v>2</v>
      </c>
      <c r="J16" s="30">
        <v>1</v>
      </c>
      <c r="K16" s="30">
        <v>0</v>
      </c>
      <c r="L16" s="9">
        <f t="shared" si="0"/>
        <v>46</v>
      </c>
      <c r="M16" s="9">
        <f t="shared" si="1"/>
        <v>4</v>
      </c>
      <c r="O16" s="32">
        <v>8</v>
      </c>
      <c r="P16" s="32">
        <v>8</v>
      </c>
    </row>
    <row r="17" spans="2:16" ht="15" x14ac:dyDescent="0.25">
      <c r="B17" s="75">
        <v>12</v>
      </c>
      <c r="C17" s="19" t="s">
        <v>46</v>
      </c>
      <c r="D17" s="30">
        <v>1</v>
      </c>
      <c r="E17" s="30">
        <v>1</v>
      </c>
      <c r="F17" s="30">
        <v>3</v>
      </c>
      <c r="G17" s="30">
        <v>0</v>
      </c>
      <c r="H17" s="30">
        <v>0</v>
      </c>
      <c r="I17" s="30">
        <v>1</v>
      </c>
      <c r="J17" s="30">
        <v>1</v>
      </c>
      <c r="K17" s="30">
        <v>2</v>
      </c>
      <c r="L17" s="9">
        <f t="shared" si="0"/>
        <v>40</v>
      </c>
      <c r="M17" s="9">
        <f t="shared" si="1"/>
        <v>8</v>
      </c>
      <c r="O17" s="32">
        <v>8</v>
      </c>
      <c r="P17" s="32">
        <v>8</v>
      </c>
    </row>
    <row r="18" spans="2:16" ht="15" x14ac:dyDescent="0.25">
      <c r="B18" s="75">
        <v>13</v>
      </c>
      <c r="C18" s="19" t="s">
        <v>23</v>
      </c>
      <c r="D18" s="30">
        <v>0</v>
      </c>
      <c r="E18" s="30">
        <v>1</v>
      </c>
      <c r="F18" s="30">
        <v>3</v>
      </c>
      <c r="G18" s="30">
        <v>1</v>
      </c>
      <c r="H18" s="30">
        <v>1</v>
      </c>
      <c r="I18" s="30">
        <v>1</v>
      </c>
      <c r="J18" s="30">
        <v>1</v>
      </c>
      <c r="K18" s="30">
        <v>0</v>
      </c>
      <c r="L18" s="9">
        <f t="shared" si="0"/>
        <v>39</v>
      </c>
      <c r="M18" s="9">
        <f t="shared" si="1"/>
        <v>5</v>
      </c>
      <c r="O18" s="32">
        <v>5</v>
      </c>
      <c r="P18" s="32">
        <v>5</v>
      </c>
    </row>
    <row r="19" spans="2:16" ht="15" x14ac:dyDescent="0.25">
      <c r="B19" s="75">
        <v>14</v>
      </c>
      <c r="C19" s="19" t="s">
        <v>16</v>
      </c>
      <c r="D19" s="30">
        <v>2</v>
      </c>
      <c r="E19" s="30">
        <v>1</v>
      </c>
      <c r="F19" s="30">
        <v>1</v>
      </c>
      <c r="G19" s="30">
        <v>0</v>
      </c>
      <c r="H19" s="30">
        <v>0</v>
      </c>
      <c r="I19" s="30">
        <v>1</v>
      </c>
      <c r="J19" s="30">
        <v>2</v>
      </c>
      <c r="K19" s="30">
        <v>2</v>
      </c>
      <c r="L19" s="9">
        <f t="shared" si="0"/>
        <v>38</v>
      </c>
      <c r="M19" s="9">
        <f t="shared" si="1"/>
        <v>9</v>
      </c>
      <c r="O19" s="32">
        <v>5</v>
      </c>
      <c r="P19" s="32">
        <v>5</v>
      </c>
    </row>
    <row r="20" spans="2:16" ht="15" x14ac:dyDescent="0.25">
      <c r="B20" s="75">
        <v>15</v>
      </c>
      <c r="C20" s="19" t="s">
        <v>32</v>
      </c>
      <c r="D20" s="30">
        <v>1</v>
      </c>
      <c r="E20" s="30">
        <v>0</v>
      </c>
      <c r="F20" s="30">
        <v>2</v>
      </c>
      <c r="G20" s="30">
        <v>0</v>
      </c>
      <c r="H20" s="30">
        <v>1</v>
      </c>
      <c r="I20" s="30">
        <v>3</v>
      </c>
      <c r="J20" s="30">
        <v>1</v>
      </c>
      <c r="K20" s="30">
        <v>1</v>
      </c>
      <c r="L20" s="9">
        <f t="shared" si="0"/>
        <v>36</v>
      </c>
      <c r="M20" s="9">
        <f t="shared" si="1"/>
        <v>5</v>
      </c>
      <c r="O20" s="32">
        <v>5</v>
      </c>
      <c r="P20" s="32">
        <v>5</v>
      </c>
    </row>
    <row r="21" spans="2:16" ht="15" x14ac:dyDescent="0.25">
      <c r="B21" s="75">
        <v>15</v>
      </c>
      <c r="C21" s="19" t="s">
        <v>18</v>
      </c>
      <c r="D21" s="30">
        <v>2</v>
      </c>
      <c r="E21" s="30">
        <v>1</v>
      </c>
      <c r="F21" s="30">
        <v>2</v>
      </c>
      <c r="G21" s="30">
        <v>0</v>
      </c>
      <c r="H21" s="30">
        <v>0</v>
      </c>
      <c r="I21" s="30">
        <v>0</v>
      </c>
      <c r="J21" s="30">
        <v>0</v>
      </c>
      <c r="K21" s="30">
        <v>1</v>
      </c>
      <c r="L21" s="9">
        <f t="shared" si="0"/>
        <v>36</v>
      </c>
      <c r="M21" s="9">
        <f t="shared" si="1"/>
        <v>10</v>
      </c>
      <c r="O21" s="32">
        <v>4</v>
      </c>
      <c r="P21" s="32">
        <v>4</v>
      </c>
    </row>
    <row r="22" spans="2:16" ht="15" x14ac:dyDescent="0.25">
      <c r="B22" s="75">
        <v>17</v>
      </c>
      <c r="C22" s="19" t="s">
        <v>11</v>
      </c>
      <c r="D22" s="30">
        <v>1</v>
      </c>
      <c r="E22" s="30">
        <v>1</v>
      </c>
      <c r="F22" s="30">
        <v>0</v>
      </c>
      <c r="G22" s="30">
        <v>1</v>
      </c>
      <c r="H22" s="30">
        <v>2</v>
      </c>
      <c r="I22" s="30">
        <v>1</v>
      </c>
      <c r="J22" s="30">
        <v>1</v>
      </c>
      <c r="K22" s="30">
        <v>0</v>
      </c>
      <c r="L22" s="9">
        <f t="shared" si="0"/>
        <v>33</v>
      </c>
      <c r="M22" s="9">
        <f t="shared" si="1"/>
        <v>5</v>
      </c>
      <c r="O22" s="32">
        <v>4</v>
      </c>
      <c r="P22" s="32">
        <v>4</v>
      </c>
    </row>
    <row r="23" spans="2:16" ht="15" x14ac:dyDescent="0.25">
      <c r="B23" s="75">
        <v>18</v>
      </c>
      <c r="C23" s="19" t="s">
        <v>33</v>
      </c>
      <c r="D23" s="30">
        <v>2</v>
      </c>
      <c r="E23" s="30">
        <v>1</v>
      </c>
      <c r="F23" s="30">
        <v>0</v>
      </c>
      <c r="G23" s="30">
        <v>1</v>
      </c>
      <c r="H23" s="30">
        <v>0</v>
      </c>
      <c r="I23" s="30">
        <v>0</v>
      </c>
      <c r="J23" s="30">
        <v>0</v>
      </c>
      <c r="K23" s="30">
        <v>0</v>
      </c>
      <c r="L23" s="9">
        <f t="shared" si="0"/>
        <v>28</v>
      </c>
      <c r="M23" s="9">
        <f t="shared" si="1"/>
        <v>8</v>
      </c>
      <c r="O23" s="32">
        <v>4</v>
      </c>
      <c r="P23" s="32">
        <v>4</v>
      </c>
    </row>
    <row r="24" spans="2:16" ht="15" x14ac:dyDescent="0.25">
      <c r="B24" s="75">
        <v>19</v>
      </c>
      <c r="C24" s="19" t="s">
        <v>6</v>
      </c>
      <c r="D24" s="30">
        <v>0</v>
      </c>
      <c r="E24" s="30">
        <v>0</v>
      </c>
      <c r="F24" s="30">
        <v>0</v>
      </c>
      <c r="G24" s="30">
        <v>1</v>
      </c>
      <c r="H24" s="30">
        <v>3</v>
      </c>
      <c r="I24" s="30">
        <v>2</v>
      </c>
      <c r="J24" s="30">
        <v>1</v>
      </c>
      <c r="K24" s="30">
        <v>1</v>
      </c>
      <c r="L24" s="9">
        <f t="shared" si="0"/>
        <v>26</v>
      </c>
      <c r="M24" s="9">
        <f t="shared" si="1"/>
        <v>0</v>
      </c>
      <c r="O24" s="32">
        <v>4</v>
      </c>
      <c r="P24" s="32">
        <v>4</v>
      </c>
    </row>
    <row r="25" spans="2:16" ht="15" x14ac:dyDescent="0.25">
      <c r="B25" s="75">
        <v>19</v>
      </c>
      <c r="C25" s="19" t="s">
        <v>5</v>
      </c>
      <c r="D25" s="30">
        <v>0</v>
      </c>
      <c r="E25" s="30">
        <v>0</v>
      </c>
      <c r="F25" s="30">
        <v>2</v>
      </c>
      <c r="G25" s="30">
        <v>1</v>
      </c>
      <c r="H25" s="30">
        <v>0</v>
      </c>
      <c r="I25" s="30">
        <v>1</v>
      </c>
      <c r="J25" s="30">
        <v>3</v>
      </c>
      <c r="K25" s="30">
        <v>0</v>
      </c>
      <c r="L25" s="9">
        <f t="shared" si="0"/>
        <v>26</v>
      </c>
      <c r="M25" s="9">
        <f t="shared" si="1"/>
        <v>2</v>
      </c>
      <c r="O25" s="32">
        <v>4</v>
      </c>
      <c r="P25" s="32">
        <v>4</v>
      </c>
    </row>
    <row r="26" spans="2:16" ht="15" x14ac:dyDescent="0.25">
      <c r="B26" s="75">
        <v>21</v>
      </c>
      <c r="C26" s="19" t="s">
        <v>21</v>
      </c>
      <c r="D26" s="30">
        <v>0</v>
      </c>
      <c r="E26" s="30">
        <v>1</v>
      </c>
      <c r="F26" s="30">
        <v>2</v>
      </c>
      <c r="G26" s="30">
        <v>0</v>
      </c>
      <c r="H26" s="30">
        <v>1</v>
      </c>
      <c r="I26" s="30">
        <v>0</v>
      </c>
      <c r="J26" s="30">
        <v>0</v>
      </c>
      <c r="K26" s="30">
        <v>2</v>
      </c>
      <c r="L26" s="9">
        <f t="shared" si="0"/>
        <v>25</v>
      </c>
      <c r="M26" s="9">
        <f t="shared" si="1"/>
        <v>4</v>
      </c>
      <c r="N26" s="31" t="s">
        <v>167</v>
      </c>
      <c r="O26" s="32">
        <v>3</v>
      </c>
      <c r="P26" s="32">
        <v>3</v>
      </c>
    </row>
    <row r="27" spans="2:16" ht="15" x14ac:dyDescent="0.25">
      <c r="B27" s="75">
        <v>22</v>
      </c>
      <c r="C27" s="19" t="s">
        <v>26</v>
      </c>
      <c r="D27" s="30">
        <v>0</v>
      </c>
      <c r="E27" s="30">
        <v>1</v>
      </c>
      <c r="F27" s="30">
        <v>0</v>
      </c>
      <c r="G27" s="30">
        <v>2</v>
      </c>
      <c r="H27" s="30">
        <v>1</v>
      </c>
      <c r="I27" s="30">
        <v>0</v>
      </c>
      <c r="J27" s="30">
        <v>1</v>
      </c>
      <c r="K27" s="30">
        <v>0</v>
      </c>
      <c r="L27" s="9">
        <f t="shared" si="0"/>
        <v>23</v>
      </c>
      <c r="M27" s="9">
        <f t="shared" si="1"/>
        <v>2</v>
      </c>
      <c r="N27" s="31" t="s">
        <v>171</v>
      </c>
      <c r="O27" s="32">
        <v>3</v>
      </c>
      <c r="P27" s="32">
        <v>3</v>
      </c>
    </row>
    <row r="28" spans="2:16" ht="15" x14ac:dyDescent="0.25">
      <c r="B28" s="75">
        <v>23</v>
      </c>
      <c r="C28" s="19" t="s">
        <v>14</v>
      </c>
      <c r="D28" s="30">
        <v>1</v>
      </c>
      <c r="E28" s="30">
        <v>0</v>
      </c>
      <c r="F28" s="30">
        <v>0</v>
      </c>
      <c r="G28" s="30">
        <v>2</v>
      </c>
      <c r="H28" s="30">
        <v>0</v>
      </c>
      <c r="I28" s="30">
        <v>0</v>
      </c>
      <c r="J28" s="30">
        <v>1</v>
      </c>
      <c r="K28" s="30">
        <v>1</v>
      </c>
      <c r="L28" s="9">
        <f t="shared" si="0"/>
        <v>21</v>
      </c>
      <c r="M28" s="9">
        <f t="shared" si="1"/>
        <v>3</v>
      </c>
      <c r="N28" s="31" t="s">
        <v>166</v>
      </c>
      <c r="O28" s="32">
        <v>3</v>
      </c>
      <c r="P28" s="32">
        <v>3</v>
      </c>
    </row>
    <row r="29" spans="2:16" ht="15" x14ac:dyDescent="0.25">
      <c r="B29" s="75">
        <v>24</v>
      </c>
      <c r="C29" s="19" t="s">
        <v>8</v>
      </c>
      <c r="D29" s="30">
        <v>1</v>
      </c>
      <c r="E29" s="30">
        <v>0</v>
      </c>
      <c r="F29" s="30">
        <v>1</v>
      </c>
      <c r="G29" s="30">
        <v>0</v>
      </c>
      <c r="H29" s="30">
        <v>0</v>
      </c>
      <c r="I29" s="30">
        <v>1</v>
      </c>
      <c r="J29" s="30">
        <v>0</v>
      </c>
      <c r="K29" s="30">
        <v>1</v>
      </c>
      <c r="L29" s="9">
        <f t="shared" si="0"/>
        <v>18</v>
      </c>
      <c r="M29" s="9">
        <f t="shared" si="1"/>
        <v>4</v>
      </c>
      <c r="N29" s="31" t="s">
        <v>172</v>
      </c>
      <c r="O29" s="32">
        <v>3</v>
      </c>
      <c r="P29" s="32">
        <v>3</v>
      </c>
    </row>
    <row r="30" spans="2:16" ht="15" x14ac:dyDescent="0.25">
      <c r="B30" s="75">
        <v>25</v>
      </c>
      <c r="C30" s="19" t="s">
        <v>24</v>
      </c>
      <c r="D30" s="30">
        <v>0</v>
      </c>
      <c r="E30" s="30">
        <v>2</v>
      </c>
      <c r="F30" s="30">
        <v>0</v>
      </c>
      <c r="G30" s="30">
        <v>0</v>
      </c>
      <c r="H30" s="30">
        <v>0</v>
      </c>
      <c r="I30" s="30">
        <v>1</v>
      </c>
      <c r="J30" s="30">
        <v>0</v>
      </c>
      <c r="K30" s="30">
        <v>0</v>
      </c>
      <c r="L30" s="9">
        <f t="shared" si="0"/>
        <v>17</v>
      </c>
      <c r="M30" s="9">
        <f t="shared" si="1"/>
        <v>4</v>
      </c>
      <c r="N30" s="31" t="s">
        <v>170</v>
      </c>
      <c r="O30" s="32">
        <v>3</v>
      </c>
      <c r="P30" s="32">
        <v>3</v>
      </c>
    </row>
    <row r="31" spans="2:16" ht="15" x14ac:dyDescent="0.25">
      <c r="B31" s="75">
        <v>26</v>
      </c>
      <c r="C31" s="19" t="s">
        <v>22</v>
      </c>
      <c r="D31" s="30">
        <v>0</v>
      </c>
      <c r="E31" s="30">
        <v>1</v>
      </c>
      <c r="F31" s="30">
        <v>0</v>
      </c>
      <c r="G31" s="30">
        <v>0</v>
      </c>
      <c r="H31" s="30">
        <v>2</v>
      </c>
      <c r="I31" s="30">
        <v>0</v>
      </c>
      <c r="J31" s="30">
        <v>0</v>
      </c>
      <c r="K31" s="30">
        <v>1</v>
      </c>
      <c r="L31" s="9">
        <f t="shared" si="0"/>
        <v>16</v>
      </c>
      <c r="M31" s="9">
        <f t="shared" si="1"/>
        <v>2</v>
      </c>
      <c r="N31" s="31" t="s">
        <v>173</v>
      </c>
      <c r="O31" s="32">
        <v>3</v>
      </c>
      <c r="P31" s="32">
        <v>3</v>
      </c>
    </row>
    <row r="32" spans="2:16" ht="15" x14ac:dyDescent="0.25">
      <c r="B32" s="75">
        <v>26</v>
      </c>
      <c r="C32" s="19" t="s">
        <v>12</v>
      </c>
      <c r="D32" s="30">
        <v>0</v>
      </c>
      <c r="E32" s="30">
        <v>0</v>
      </c>
      <c r="F32" s="30">
        <v>1</v>
      </c>
      <c r="G32" s="30">
        <v>1</v>
      </c>
      <c r="H32" s="30">
        <v>0</v>
      </c>
      <c r="I32" s="30">
        <v>0</v>
      </c>
      <c r="J32" s="30">
        <v>2</v>
      </c>
      <c r="K32" s="30">
        <v>1</v>
      </c>
      <c r="L32" s="9">
        <f t="shared" si="0"/>
        <v>16</v>
      </c>
      <c r="M32" s="9">
        <f t="shared" si="1"/>
        <v>1</v>
      </c>
      <c r="N32" s="31" t="s">
        <v>168</v>
      </c>
      <c r="O32" s="32">
        <v>3</v>
      </c>
      <c r="P32" s="32">
        <v>3</v>
      </c>
    </row>
    <row r="33" spans="2:16" ht="15" x14ac:dyDescent="0.25">
      <c r="B33" s="75">
        <v>28</v>
      </c>
      <c r="C33" s="19" t="s">
        <v>50</v>
      </c>
      <c r="D33" s="30">
        <v>1</v>
      </c>
      <c r="E33" s="30">
        <v>0</v>
      </c>
      <c r="F33" s="30">
        <v>0</v>
      </c>
      <c r="G33" s="30">
        <v>1</v>
      </c>
      <c r="H33" s="30">
        <v>0</v>
      </c>
      <c r="I33" s="30">
        <v>0</v>
      </c>
      <c r="J33" s="30">
        <v>1</v>
      </c>
      <c r="K33" s="30">
        <v>0</v>
      </c>
      <c r="L33" s="9">
        <f t="shared" si="0"/>
        <v>15</v>
      </c>
      <c r="M33" s="9">
        <f t="shared" si="1"/>
        <v>3</v>
      </c>
      <c r="N33" s="31" t="s">
        <v>169</v>
      </c>
      <c r="O33" s="32">
        <v>3</v>
      </c>
      <c r="P33" s="32">
        <v>3</v>
      </c>
    </row>
    <row r="34" spans="2:16" ht="15" x14ac:dyDescent="0.25">
      <c r="B34" s="75">
        <v>29</v>
      </c>
      <c r="C34" s="19" t="s">
        <v>20</v>
      </c>
      <c r="D34" s="30">
        <v>0</v>
      </c>
      <c r="E34" s="30">
        <v>0</v>
      </c>
      <c r="F34" s="30">
        <v>0</v>
      </c>
      <c r="G34" s="30">
        <v>1</v>
      </c>
      <c r="H34" s="30">
        <v>1</v>
      </c>
      <c r="I34" s="30">
        <v>1</v>
      </c>
      <c r="J34" s="30">
        <v>1</v>
      </c>
      <c r="K34" s="30">
        <v>0</v>
      </c>
      <c r="L34" s="9">
        <f t="shared" si="0"/>
        <v>14</v>
      </c>
      <c r="M34" s="9">
        <f t="shared" si="1"/>
        <v>0</v>
      </c>
      <c r="O34" s="32"/>
      <c r="P34" s="102">
        <v>3</v>
      </c>
    </row>
    <row r="35" spans="2:16" ht="15" x14ac:dyDescent="0.25">
      <c r="B35" s="75">
        <v>30</v>
      </c>
      <c r="C35" s="19" t="s">
        <v>69</v>
      </c>
      <c r="D35" s="30">
        <v>1</v>
      </c>
      <c r="E35" s="30">
        <v>0</v>
      </c>
      <c r="F35" s="30">
        <v>0</v>
      </c>
      <c r="G35" s="30">
        <v>0</v>
      </c>
      <c r="H35" s="30">
        <v>1</v>
      </c>
      <c r="I35" s="30">
        <v>0</v>
      </c>
      <c r="J35" s="30">
        <v>0</v>
      </c>
      <c r="K35" s="30">
        <v>1</v>
      </c>
      <c r="L35" s="9">
        <f t="shared" si="0"/>
        <v>13</v>
      </c>
      <c r="M35" s="9">
        <f t="shared" si="1"/>
        <v>3</v>
      </c>
      <c r="O35" s="32">
        <v>2</v>
      </c>
      <c r="P35" s="32">
        <v>2</v>
      </c>
    </row>
    <row r="36" spans="2:16" ht="15" x14ac:dyDescent="0.25">
      <c r="B36" s="75">
        <v>30</v>
      </c>
      <c r="C36" s="19" t="s">
        <v>61</v>
      </c>
      <c r="D36" s="30">
        <v>0</v>
      </c>
      <c r="E36" s="30">
        <v>0</v>
      </c>
      <c r="F36" s="30">
        <v>0</v>
      </c>
      <c r="G36" s="30">
        <v>1</v>
      </c>
      <c r="H36" s="30">
        <v>1</v>
      </c>
      <c r="I36" s="30">
        <v>1</v>
      </c>
      <c r="J36" s="30">
        <v>0</v>
      </c>
      <c r="K36" s="30">
        <v>1</v>
      </c>
      <c r="L36" s="9">
        <f t="shared" si="0"/>
        <v>13</v>
      </c>
      <c r="M36" s="9">
        <f t="shared" si="1"/>
        <v>0</v>
      </c>
      <c r="O36" s="32">
        <v>2</v>
      </c>
      <c r="P36" s="32">
        <v>2</v>
      </c>
    </row>
    <row r="37" spans="2:16" ht="15" x14ac:dyDescent="0.25">
      <c r="B37" s="75">
        <v>32</v>
      </c>
      <c r="C37" s="19" t="s">
        <v>37</v>
      </c>
      <c r="D37" s="30">
        <v>0</v>
      </c>
      <c r="E37" s="30">
        <v>1</v>
      </c>
      <c r="F37" s="30">
        <v>0</v>
      </c>
      <c r="G37" s="30">
        <v>0</v>
      </c>
      <c r="H37" s="30">
        <v>1</v>
      </c>
      <c r="I37" s="30">
        <v>0</v>
      </c>
      <c r="J37" s="30">
        <v>0</v>
      </c>
      <c r="K37" s="30">
        <v>0</v>
      </c>
      <c r="L37" s="9">
        <f t="shared" si="0"/>
        <v>11</v>
      </c>
      <c r="M37" s="9">
        <f t="shared" si="1"/>
        <v>2</v>
      </c>
      <c r="O37" s="32">
        <v>2</v>
      </c>
      <c r="P37" s="32">
        <v>2</v>
      </c>
    </row>
    <row r="38" spans="2:16" ht="15" x14ac:dyDescent="0.25">
      <c r="B38" s="75">
        <v>32</v>
      </c>
      <c r="C38" s="19" t="s">
        <v>53</v>
      </c>
      <c r="D38" s="30">
        <v>0</v>
      </c>
      <c r="E38" s="30">
        <v>1</v>
      </c>
      <c r="F38" s="30">
        <v>0</v>
      </c>
      <c r="G38" s="30">
        <v>0</v>
      </c>
      <c r="H38" s="30">
        <v>0</v>
      </c>
      <c r="I38" s="30">
        <v>0</v>
      </c>
      <c r="J38" s="30">
        <v>2</v>
      </c>
      <c r="K38" s="30">
        <v>0</v>
      </c>
      <c r="L38" s="9">
        <f t="shared" ref="L38:L69" si="2">(D38*8)+(E38*7)+(F38*6)+(G38*5)+(H38*4)+(I38*3)+(J38*2)+K38</f>
        <v>11</v>
      </c>
      <c r="M38" s="9">
        <f t="shared" ref="M38:M66" si="3">(D38*3)+(E38*2)+F38</f>
        <v>2</v>
      </c>
      <c r="O38" s="32">
        <v>2</v>
      </c>
      <c r="P38" s="32">
        <v>2</v>
      </c>
    </row>
    <row r="39" spans="2:16" ht="15" x14ac:dyDescent="0.25">
      <c r="B39" s="75">
        <v>34</v>
      </c>
      <c r="C39" s="19" t="s">
        <v>98</v>
      </c>
      <c r="D39" s="30">
        <v>0</v>
      </c>
      <c r="E39" s="30">
        <v>1</v>
      </c>
      <c r="F39" s="30">
        <v>0</v>
      </c>
      <c r="G39" s="30">
        <v>0</v>
      </c>
      <c r="H39" s="30">
        <v>0</v>
      </c>
      <c r="I39" s="30">
        <v>0</v>
      </c>
      <c r="J39" s="30">
        <v>1</v>
      </c>
      <c r="K39" s="30">
        <v>0</v>
      </c>
      <c r="L39" s="9">
        <f t="shared" si="2"/>
        <v>9</v>
      </c>
      <c r="M39" s="9">
        <f t="shared" si="3"/>
        <v>2</v>
      </c>
      <c r="O39" s="32">
        <v>2</v>
      </c>
      <c r="P39" s="32">
        <v>2</v>
      </c>
    </row>
    <row r="40" spans="2:16" ht="15" x14ac:dyDescent="0.25">
      <c r="B40" s="75">
        <v>34</v>
      </c>
      <c r="C40" s="19" t="s">
        <v>52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1</v>
      </c>
      <c r="L40" s="9">
        <f t="shared" si="2"/>
        <v>9</v>
      </c>
      <c r="M40" s="9">
        <f t="shared" si="3"/>
        <v>3</v>
      </c>
      <c r="O40" s="32">
        <v>2</v>
      </c>
      <c r="P40" s="32">
        <v>2</v>
      </c>
    </row>
    <row r="41" spans="2:16" ht="15" x14ac:dyDescent="0.25">
      <c r="B41" s="75">
        <v>34</v>
      </c>
      <c r="C41" s="19" t="s">
        <v>28</v>
      </c>
      <c r="D41" s="30">
        <v>0</v>
      </c>
      <c r="E41" s="30">
        <v>0</v>
      </c>
      <c r="F41" s="30">
        <v>0</v>
      </c>
      <c r="G41" s="30">
        <v>1</v>
      </c>
      <c r="H41" s="30">
        <v>1</v>
      </c>
      <c r="I41" s="30">
        <v>0</v>
      </c>
      <c r="J41" s="30">
        <v>0</v>
      </c>
      <c r="K41" s="30">
        <v>0</v>
      </c>
      <c r="L41" s="9">
        <f t="shared" si="2"/>
        <v>9</v>
      </c>
      <c r="M41" s="9">
        <f t="shared" si="3"/>
        <v>0</v>
      </c>
      <c r="O41" s="32">
        <v>2</v>
      </c>
      <c r="P41" s="32">
        <v>2</v>
      </c>
    </row>
    <row r="42" spans="2:16" ht="15" x14ac:dyDescent="0.25">
      <c r="B42" s="75">
        <v>37</v>
      </c>
      <c r="C42" s="19" t="s">
        <v>57</v>
      </c>
      <c r="D42" s="30">
        <v>0</v>
      </c>
      <c r="E42" s="30">
        <v>0</v>
      </c>
      <c r="F42" s="30">
        <v>0</v>
      </c>
      <c r="G42" s="30">
        <v>1</v>
      </c>
      <c r="H42" s="30">
        <v>0</v>
      </c>
      <c r="I42" s="30">
        <v>1</v>
      </c>
      <c r="J42" s="30">
        <v>0</v>
      </c>
      <c r="K42" s="30">
        <v>0</v>
      </c>
      <c r="L42" s="9">
        <f t="shared" si="2"/>
        <v>8</v>
      </c>
      <c r="M42" s="9">
        <f t="shared" si="3"/>
        <v>0</v>
      </c>
      <c r="O42" s="32">
        <v>2</v>
      </c>
      <c r="P42" s="102">
        <v>2</v>
      </c>
    </row>
    <row r="43" spans="2:16" ht="15" x14ac:dyDescent="0.25">
      <c r="B43" s="75">
        <v>37</v>
      </c>
      <c r="C43" s="19" t="s">
        <v>63</v>
      </c>
      <c r="D43" s="30">
        <v>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9">
        <f t="shared" si="2"/>
        <v>8</v>
      </c>
      <c r="M43" s="9">
        <f t="shared" si="3"/>
        <v>3</v>
      </c>
      <c r="O43" s="32">
        <v>1</v>
      </c>
      <c r="P43" s="32">
        <v>1</v>
      </c>
    </row>
    <row r="44" spans="2:16" ht="15" x14ac:dyDescent="0.25">
      <c r="B44" s="75">
        <v>37</v>
      </c>
      <c r="C44" s="19" t="s">
        <v>95</v>
      </c>
      <c r="D44" s="30">
        <v>1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9">
        <f t="shared" si="2"/>
        <v>8</v>
      </c>
      <c r="M44" s="9">
        <f t="shared" si="3"/>
        <v>3</v>
      </c>
      <c r="O44" s="32">
        <v>1</v>
      </c>
      <c r="P44" s="32">
        <v>1</v>
      </c>
    </row>
    <row r="45" spans="2:16" ht="15" x14ac:dyDescent="0.25">
      <c r="B45" s="75">
        <v>37</v>
      </c>
      <c r="C45" s="19" t="s">
        <v>96</v>
      </c>
      <c r="D45" s="30">
        <v>0</v>
      </c>
      <c r="E45" s="30">
        <v>0</v>
      </c>
      <c r="F45" s="30">
        <v>0</v>
      </c>
      <c r="G45" s="30">
        <v>0</v>
      </c>
      <c r="H45" s="30">
        <v>2</v>
      </c>
      <c r="I45" s="30">
        <v>0</v>
      </c>
      <c r="J45" s="30">
        <v>0</v>
      </c>
      <c r="K45" s="30">
        <v>0</v>
      </c>
      <c r="L45" s="9">
        <f t="shared" si="2"/>
        <v>8</v>
      </c>
      <c r="M45" s="9">
        <f t="shared" si="3"/>
        <v>0</v>
      </c>
      <c r="O45" s="32">
        <v>1</v>
      </c>
      <c r="P45" s="32">
        <v>1</v>
      </c>
    </row>
    <row r="46" spans="2:16" ht="15" x14ac:dyDescent="0.25">
      <c r="B46" s="75">
        <v>37</v>
      </c>
      <c r="C46" s="19" t="s">
        <v>77</v>
      </c>
      <c r="D46" s="30">
        <v>1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9">
        <f t="shared" si="2"/>
        <v>8</v>
      </c>
      <c r="M46" s="9">
        <f t="shared" si="3"/>
        <v>3</v>
      </c>
      <c r="O46" s="32">
        <v>1</v>
      </c>
      <c r="P46" s="32">
        <v>1</v>
      </c>
    </row>
    <row r="47" spans="2:16" ht="15" x14ac:dyDescent="0.25">
      <c r="B47" s="75">
        <v>37</v>
      </c>
      <c r="C47" s="19" t="s">
        <v>93</v>
      </c>
      <c r="D47" s="30">
        <v>0</v>
      </c>
      <c r="E47" s="30">
        <v>0</v>
      </c>
      <c r="F47" s="30">
        <v>0</v>
      </c>
      <c r="G47" s="30">
        <v>1</v>
      </c>
      <c r="H47" s="30">
        <v>0</v>
      </c>
      <c r="I47" s="30">
        <v>0</v>
      </c>
      <c r="J47" s="30">
        <v>1</v>
      </c>
      <c r="K47" s="30">
        <v>1</v>
      </c>
      <c r="L47" s="9">
        <f t="shared" si="2"/>
        <v>8</v>
      </c>
      <c r="M47" s="9">
        <f t="shared" si="3"/>
        <v>0</v>
      </c>
      <c r="O47" s="32"/>
      <c r="P47" s="32">
        <f>SUM(P6:P46)</f>
        <v>264</v>
      </c>
    </row>
    <row r="48" spans="2:16" ht="15" x14ac:dyDescent="0.25">
      <c r="B48" s="75">
        <v>37</v>
      </c>
      <c r="C48" s="19" t="s">
        <v>55</v>
      </c>
      <c r="D48" s="30">
        <v>1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9">
        <f t="shared" si="2"/>
        <v>8</v>
      </c>
      <c r="M48" s="9">
        <f t="shared" si="3"/>
        <v>3</v>
      </c>
      <c r="O48" s="32">
        <f>SUM(O6:O47)</f>
        <v>261</v>
      </c>
      <c r="P48" s="32"/>
    </row>
    <row r="49" spans="2:16" ht="15" x14ac:dyDescent="0.25">
      <c r="B49" s="75">
        <v>44</v>
      </c>
      <c r="C49" s="19" t="s">
        <v>66</v>
      </c>
      <c r="D49" s="30">
        <v>0</v>
      </c>
      <c r="E49" s="30">
        <v>1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9">
        <f t="shared" si="2"/>
        <v>7</v>
      </c>
      <c r="M49" s="9">
        <f t="shared" si="3"/>
        <v>2</v>
      </c>
      <c r="O49" s="32"/>
      <c r="P49" s="32"/>
    </row>
    <row r="50" spans="2:16" ht="15" x14ac:dyDescent="0.25">
      <c r="B50" s="75">
        <v>44</v>
      </c>
      <c r="C50" s="19" t="s">
        <v>40</v>
      </c>
      <c r="D50" s="30">
        <v>0</v>
      </c>
      <c r="E50" s="30">
        <v>0</v>
      </c>
      <c r="F50" s="30">
        <v>0</v>
      </c>
      <c r="G50" s="30">
        <v>1</v>
      </c>
      <c r="H50" s="30">
        <v>0</v>
      </c>
      <c r="I50" s="30">
        <v>0</v>
      </c>
      <c r="J50" s="30">
        <v>1</v>
      </c>
      <c r="K50" s="30">
        <v>0</v>
      </c>
      <c r="L50" s="9">
        <f t="shared" si="2"/>
        <v>7</v>
      </c>
      <c r="M50" s="9">
        <f t="shared" si="3"/>
        <v>0</v>
      </c>
      <c r="O50" s="32"/>
      <c r="P50" s="32"/>
    </row>
    <row r="51" spans="2:16" ht="15" x14ac:dyDescent="0.25">
      <c r="B51" s="75">
        <v>44</v>
      </c>
      <c r="C51" s="19" t="s">
        <v>17</v>
      </c>
      <c r="D51" s="30">
        <v>0</v>
      </c>
      <c r="E51" s="30">
        <v>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9">
        <f t="shared" si="2"/>
        <v>7</v>
      </c>
      <c r="M51" s="9">
        <f t="shared" si="3"/>
        <v>2</v>
      </c>
      <c r="O51" s="32"/>
      <c r="P51" s="32"/>
    </row>
    <row r="52" spans="2:16" ht="15" x14ac:dyDescent="0.25">
      <c r="B52" s="75">
        <v>47</v>
      </c>
      <c r="C52" s="19" t="s">
        <v>75</v>
      </c>
      <c r="D52" s="30">
        <v>0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9">
        <f t="shared" si="2"/>
        <v>6</v>
      </c>
      <c r="M52" s="9">
        <f t="shared" si="3"/>
        <v>1</v>
      </c>
      <c r="O52" s="32"/>
      <c r="P52" s="32"/>
    </row>
    <row r="53" spans="2:16" ht="15" x14ac:dyDescent="0.25">
      <c r="B53" s="75">
        <v>47</v>
      </c>
      <c r="C53" s="19" t="s">
        <v>67</v>
      </c>
      <c r="D53" s="30">
        <v>0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9">
        <f t="shared" si="2"/>
        <v>6</v>
      </c>
      <c r="M53" s="9">
        <f t="shared" si="3"/>
        <v>1</v>
      </c>
      <c r="O53" s="32"/>
      <c r="P53" s="32"/>
    </row>
    <row r="54" spans="2:16" ht="15" x14ac:dyDescent="0.25">
      <c r="B54" s="75">
        <v>47</v>
      </c>
      <c r="C54" s="19" t="s">
        <v>45</v>
      </c>
      <c r="D54" s="30">
        <v>0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9">
        <f t="shared" si="2"/>
        <v>6</v>
      </c>
      <c r="M54" s="9">
        <f t="shared" si="3"/>
        <v>1</v>
      </c>
      <c r="O54" s="32"/>
      <c r="P54" s="32"/>
    </row>
    <row r="55" spans="2:16" ht="15" x14ac:dyDescent="0.25">
      <c r="B55" s="75">
        <v>50</v>
      </c>
      <c r="C55" s="19" t="s">
        <v>51</v>
      </c>
      <c r="D55" s="30">
        <v>0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0</v>
      </c>
      <c r="K55" s="30">
        <v>0</v>
      </c>
      <c r="L55" s="9">
        <f t="shared" si="2"/>
        <v>5</v>
      </c>
      <c r="M55" s="9">
        <f t="shared" si="3"/>
        <v>0</v>
      </c>
      <c r="O55" s="32"/>
      <c r="P55" s="32"/>
    </row>
    <row r="56" spans="2:16" ht="15" x14ac:dyDescent="0.25">
      <c r="B56" s="75">
        <v>51</v>
      </c>
      <c r="C56" s="19" t="s">
        <v>64</v>
      </c>
      <c r="D56" s="30">
        <v>0</v>
      </c>
      <c r="E56" s="30">
        <v>0</v>
      </c>
      <c r="F56" s="30">
        <v>0</v>
      </c>
      <c r="G56" s="30">
        <v>0</v>
      </c>
      <c r="H56" s="30">
        <v>1</v>
      </c>
      <c r="I56" s="30">
        <v>0</v>
      </c>
      <c r="J56" s="30">
        <v>0</v>
      </c>
      <c r="K56" s="30">
        <v>0</v>
      </c>
      <c r="L56" s="9">
        <f t="shared" si="2"/>
        <v>4</v>
      </c>
      <c r="M56" s="9">
        <f t="shared" si="3"/>
        <v>0</v>
      </c>
      <c r="O56" s="32"/>
      <c r="P56" s="32"/>
    </row>
    <row r="57" spans="2:16" ht="15" x14ac:dyDescent="0.25">
      <c r="B57" s="75">
        <v>51</v>
      </c>
      <c r="C57" s="19" t="s">
        <v>72</v>
      </c>
      <c r="D57" s="30">
        <v>0</v>
      </c>
      <c r="E57" s="30">
        <v>0</v>
      </c>
      <c r="F57" s="30">
        <v>0</v>
      </c>
      <c r="G57" s="30">
        <v>0</v>
      </c>
      <c r="H57" s="30">
        <v>1</v>
      </c>
      <c r="I57" s="30">
        <v>0</v>
      </c>
      <c r="J57" s="30">
        <v>0</v>
      </c>
      <c r="K57" s="30">
        <v>0</v>
      </c>
      <c r="L57" s="9">
        <f t="shared" si="2"/>
        <v>4</v>
      </c>
      <c r="M57" s="9">
        <f t="shared" si="3"/>
        <v>0</v>
      </c>
      <c r="O57" s="32"/>
      <c r="P57" s="32"/>
    </row>
    <row r="58" spans="2:16" ht="15" x14ac:dyDescent="0.25">
      <c r="B58" s="75">
        <v>51</v>
      </c>
      <c r="C58" s="19" t="s">
        <v>76</v>
      </c>
      <c r="D58" s="30">
        <v>0</v>
      </c>
      <c r="E58" s="30">
        <v>0</v>
      </c>
      <c r="F58" s="30">
        <v>0</v>
      </c>
      <c r="G58" s="30">
        <v>0</v>
      </c>
      <c r="H58" s="30">
        <v>1</v>
      </c>
      <c r="I58" s="30">
        <v>0</v>
      </c>
      <c r="J58" s="30">
        <v>0</v>
      </c>
      <c r="K58" s="30">
        <v>0</v>
      </c>
      <c r="L58" s="9">
        <f t="shared" si="2"/>
        <v>4</v>
      </c>
      <c r="M58" s="9">
        <f t="shared" si="3"/>
        <v>0</v>
      </c>
      <c r="O58" s="32"/>
      <c r="P58" s="32"/>
    </row>
    <row r="59" spans="2:16" ht="15" x14ac:dyDescent="0.25">
      <c r="B59" s="75">
        <v>51</v>
      </c>
      <c r="C59" s="19" t="s">
        <v>48</v>
      </c>
      <c r="D59" s="30">
        <v>0</v>
      </c>
      <c r="E59" s="30">
        <v>0</v>
      </c>
      <c r="F59" s="30">
        <v>0</v>
      </c>
      <c r="G59" s="30">
        <v>0</v>
      </c>
      <c r="H59" s="30">
        <v>1</v>
      </c>
      <c r="I59" s="30">
        <v>0</v>
      </c>
      <c r="J59" s="30">
        <v>0</v>
      </c>
      <c r="K59" s="30">
        <v>0</v>
      </c>
      <c r="L59" s="9">
        <f t="shared" si="2"/>
        <v>4</v>
      </c>
      <c r="M59" s="9">
        <f t="shared" si="3"/>
        <v>0</v>
      </c>
      <c r="O59" s="32"/>
      <c r="P59" s="32"/>
    </row>
    <row r="60" spans="2:16" ht="15" x14ac:dyDescent="0.25">
      <c r="B60" s="75">
        <v>55</v>
      </c>
      <c r="C60" s="19" t="s">
        <v>41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9">
        <f t="shared" si="2"/>
        <v>3</v>
      </c>
      <c r="M60" s="9">
        <f t="shared" si="3"/>
        <v>0</v>
      </c>
      <c r="O60" s="32"/>
      <c r="P60" s="32"/>
    </row>
    <row r="61" spans="2:16" ht="15" x14ac:dyDescent="0.25">
      <c r="B61" s="75">
        <v>55</v>
      </c>
      <c r="C61" s="19" t="s">
        <v>85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9">
        <f t="shared" si="2"/>
        <v>3</v>
      </c>
      <c r="M61" s="9">
        <f t="shared" si="3"/>
        <v>0</v>
      </c>
      <c r="O61" s="32"/>
      <c r="P61" s="32"/>
    </row>
    <row r="62" spans="2:16" ht="15" x14ac:dyDescent="0.25">
      <c r="B62" s="75">
        <v>55</v>
      </c>
      <c r="C62" s="19" t="s">
        <v>43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9">
        <f t="shared" si="2"/>
        <v>3</v>
      </c>
      <c r="M62" s="9">
        <f t="shared" si="3"/>
        <v>0</v>
      </c>
      <c r="O62" s="32"/>
      <c r="P62" s="32"/>
    </row>
    <row r="63" spans="2:16" ht="15" x14ac:dyDescent="0.25">
      <c r="B63" s="75">
        <v>58</v>
      </c>
      <c r="C63" s="19" t="s">
        <v>19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1</v>
      </c>
      <c r="K63" s="30">
        <v>0</v>
      </c>
      <c r="L63" s="9">
        <f t="shared" si="2"/>
        <v>2</v>
      </c>
      <c r="M63" s="9">
        <f t="shared" si="3"/>
        <v>0</v>
      </c>
      <c r="O63" s="32"/>
      <c r="P63" s="32"/>
    </row>
    <row r="64" spans="2:16" ht="15" x14ac:dyDescent="0.25">
      <c r="B64" s="75">
        <v>58</v>
      </c>
      <c r="C64" s="19" t="s">
        <v>91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</v>
      </c>
      <c r="K64" s="30">
        <v>0</v>
      </c>
      <c r="L64" s="9">
        <f t="shared" si="2"/>
        <v>2</v>
      </c>
      <c r="M64" s="9">
        <f t="shared" si="3"/>
        <v>0</v>
      </c>
      <c r="O64" s="32"/>
      <c r="P64" s="32"/>
    </row>
    <row r="65" spans="2:16" ht="15" x14ac:dyDescent="0.25">
      <c r="B65" s="75">
        <v>60</v>
      </c>
      <c r="C65" s="19" t="s">
        <v>97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9">
        <f t="shared" si="2"/>
        <v>1</v>
      </c>
      <c r="M65" s="9">
        <f t="shared" si="3"/>
        <v>0</v>
      </c>
      <c r="O65" s="32"/>
      <c r="P65" s="32"/>
    </row>
    <row r="66" spans="2:16" ht="15" x14ac:dyDescent="0.25">
      <c r="B66" s="75">
        <v>60</v>
      </c>
      <c r="C66" s="19" t="s">
        <v>27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9">
        <f t="shared" si="2"/>
        <v>1</v>
      </c>
      <c r="M66" s="9">
        <f t="shared" si="3"/>
        <v>0</v>
      </c>
      <c r="O66" s="32"/>
      <c r="P66" s="32"/>
    </row>
    <row r="67" spans="2:16" ht="15" x14ac:dyDescent="0.25">
      <c r="B67" s="75"/>
      <c r="C67" s="19"/>
      <c r="D67" s="30">
        <f t="shared" ref="D67:M67" si="4">SUM(D4:D66)</f>
        <v>45</v>
      </c>
      <c r="E67" s="30">
        <f t="shared" si="4"/>
        <v>46</v>
      </c>
      <c r="F67" s="30">
        <f t="shared" si="4"/>
        <v>47</v>
      </c>
      <c r="G67" s="30">
        <f t="shared" si="4"/>
        <v>48</v>
      </c>
      <c r="H67" s="30">
        <f t="shared" si="4"/>
        <v>48</v>
      </c>
      <c r="I67" s="30">
        <f t="shared" si="4"/>
        <v>52</v>
      </c>
      <c r="J67" s="30">
        <f t="shared" si="4"/>
        <v>44</v>
      </c>
      <c r="K67" s="30">
        <f t="shared" si="4"/>
        <v>41</v>
      </c>
      <c r="L67" s="9">
        <f t="shared" si="4"/>
        <v>1561</v>
      </c>
      <c r="M67" s="9">
        <f t="shared" si="4"/>
        <v>264</v>
      </c>
      <c r="O67" s="32"/>
    </row>
    <row r="68" spans="2:16" ht="15" x14ac:dyDescent="0.25">
      <c r="B68" s="75"/>
      <c r="C68" s="19"/>
      <c r="D68" s="30"/>
      <c r="E68" s="30"/>
      <c r="F68" s="30"/>
      <c r="G68" s="30"/>
      <c r="H68" s="30"/>
      <c r="I68" s="30"/>
      <c r="J68" s="30"/>
      <c r="K68" s="30"/>
      <c r="L68" s="9"/>
      <c r="M68" s="9"/>
      <c r="O68" s="32"/>
    </row>
    <row r="69" spans="2:16" ht="15" x14ac:dyDescent="0.25">
      <c r="B69" s="11" t="s">
        <v>163</v>
      </c>
      <c r="C69" s="46" t="s">
        <v>164</v>
      </c>
      <c r="L69" s="9"/>
      <c r="M69" s="9"/>
      <c r="O69" s="32"/>
    </row>
    <row r="70" spans="2:16" x14ac:dyDescent="0.2">
      <c r="B70" s="75"/>
      <c r="C70" s="19"/>
      <c r="D70" s="30"/>
      <c r="E70" s="30"/>
      <c r="F70" s="30"/>
      <c r="G70" s="30"/>
      <c r="H70" s="30"/>
      <c r="I70" s="30"/>
      <c r="J70" s="30"/>
      <c r="K70" s="30"/>
      <c r="M70" s="32"/>
      <c r="O70" s="32"/>
    </row>
    <row r="71" spans="2:16" x14ac:dyDescent="0.2">
      <c r="L71" s="30"/>
      <c r="O71" s="32"/>
    </row>
    <row r="72" spans="2:16" x14ac:dyDescent="0.2">
      <c r="M72" s="32"/>
      <c r="O72" s="32"/>
    </row>
    <row r="73" spans="2:16" x14ac:dyDescent="0.2">
      <c r="O73" s="32"/>
    </row>
    <row r="74" spans="2:16" x14ac:dyDescent="0.2">
      <c r="O74" s="32"/>
    </row>
    <row r="75" spans="2:16" x14ac:dyDescent="0.2">
      <c r="O75" s="32"/>
    </row>
    <row r="76" spans="2:16" x14ac:dyDescent="0.2">
      <c r="O76" s="32"/>
    </row>
    <row r="77" spans="2:16" x14ac:dyDescent="0.2">
      <c r="O77" s="32"/>
    </row>
    <row r="78" spans="2:16" x14ac:dyDescent="0.2">
      <c r="O78" s="32"/>
    </row>
    <row r="79" spans="2:16" x14ac:dyDescent="0.2">
      <c r="O79" s="32"/>
    </row>
    <row r="80" spans="2:16" x14ac:dyDescent="0.2">
      <c r="O80" s="32"/>
    </row>
    <row r="81" spans="15:15" x14ac:dyDescent="0.2">
      <c r="O81" s="32"/>
    </row>
    <row r="82" spans="15:15" x14ac:dyDescent="0.2">
      <c r="O82" s="32"/>
    </row>
    <row r="83" spans="15:15" x14ac:dyDescent="0.2">
      <c r="O83" s="32"/>
    </row>
    <row r="84" spans="15:15" x14ac:dyDescent="0.2">
      <c r="O84" s="32"/>
    </row>
    <row r="85" spans="15:15" x14ac:dyDescent="0.2">
      <c r="O85" s="32"/>
    </row>
    <row r="86" spans="15:15" x14ac:dyDescent="0.2">
      <c r="O86" s="32"/>
    </row>
    <row r="87" spans="15:15" x14ac:dyDescent="0.2">
      <c r="O87" s="32"/>
    </row>
    <row r="88" spans="15:15" x14ac:dyDescent="0.2">
      <c r="O88" s="32"/>
    </row>
    <row r="89" spans="15:15" x14ac:dyDescent="0.2">
      <c r="O89" s="32"/>
    </row>
    <row r="90" spans="15:15" x14ac:dyDescent="0.2">
      <c r="O90" s="32"/>
    </row>
    <row r="91" spans="15:15" x14ac:dyDescent="0.2">
      <c r="O91" s="32"/>
    </row>
    <row r="92" spans="15:15" x14ac:dyDescent="0.2">
      <c r="O92" s="32"/>
    </row>
    <row r="93" spans="15:15" x14ac:dyDescent="0.2">
      <c r="O93" s="32"/>
    </row>
    <row r="94" spans="15:15" x14ac:dyDescent="0.2">
      <c r="O94" s="32"/>
    </row>
  </sheetData>
  <sortState xmlns:xlrd2="http://schemas.microsoft.com/office/spreadsheetml/2017/richdata2" ref="P6:P66">
    <sortCondition descending="1" ref="P6:P66"/>
  </sortState>
  <mergeCells count="1">
    <mergeCell ref="B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5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8" style="9" customWidth="1"/>
    <col min="2" max="2" width="4.85546875" style="11" customWidth="1"/>
    <col min="3" max="3" width="27" style="40" customWidth="1"/>
    <col min="4" max="8" width="8.140625" style="11" customWidth="1"/>
    <col min="9" max="18" width="6.7109375" style="9" customWidth="1"/>
    <col min="19" max="19" width="9.140625" style="27"/>
    <col min="20" max="16384" width="9.140625" style="9"/>
  </cols>
  <sheetData>
    <row r="2" spans="2:19" ht="18.75" x14ac:dyDescent="0.3">
      <c r="C2" s="112" t="s">
        <v>148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4" spans="2:19" s="27" customFormat="1" x14ac:dyDescent="0.25">
      <c r="B4" s="28"/>
      <c r="C4" s="58"/>
      <c r="D4" s="56">
        <v>2022</v>
      </c>
      <c r="E4" s="56">
        <v>2021</v>
      </c>
      <c r="F4" s="56">
        <v>2019</v>
      </c>
      <c r="G4" s="56">
        <v>2017</v>
      </c>
      <c r="H4" s="56">
        <v>2016</v>
      </c>
      <c r="I4" s="56">
        <v>2015</v>
      </c>
      <c r="J4" s="56">
        <v>2013</v>
      </c>
      <c r="K4" s="56">
        <v>2012</v>
      </c>
      <c r="L4" s="56">
        <v>2011</v>
      </c>
      <c r="M4" s="56">
        <v>2009</v>
      </c>
      <c r="N4" s="56">
        <v>2008</v>
      </c>
      <c r="O4" s="56">
        <v>2007</v>
      </c>
      <c r="P4" s="56">
        <v>2005</v>
      </c>
      <c r="Q4" s="56">
        <v>2004</v>
      </c>
      <c r="R4" s="56">
        <v>2003</v>
      </c>
      <c r="S4" s="56" t="s">
        <v>106</v>
      </c>
    </row>
    <row r="5" spans="2:19" x14ac:dyDescent="0.25">
      <c r="B5" s="11">
        <v>1</v>
      </c>
      <c r="C5" s="104" t="s">
        <v>0</v>
      </c>
      <c r="D5" s="57">
        <v>328</v>
      </c>
      <c r="E5" s="57">
        <v>264</v>
      </c>
      <c r="F5" s="57">
        <v>310</v>
      </c>
      <c r="G5" s="57">
        <v>272</v>
      </c>
      <c r="H5" s="57">
        <v>310</v>
      </c>
      <c r="I5" s="57">
        <v>214</v>
      </c>
      <c r="J5" s="57">
        <v>278</v>
      </c>
      <c r="K5" s="57">
        <v>298</v>
      </c>
      <c r="L5" s="57">
        <v>256</v>
      </c>
      <c r="M5" s="57">
        <v>231</v>
      </c>
      <c r="N5" s="57">
        <v>207</v>
      </c>
      <c r="O5" s="57">
        <v>249</v>
      </c>
      <c r="P5" s="57">
        <v>251</v>
      </c>
      <c r="Q5" s="57">
        <v>240</v>
      </c>
      <c r="R5" s="57">
        <v>160</v>
      </c>
      <c r="S5" s="56">
        <f t="shared" ref="S5:S36" si="0">SUM(D5:R5)</f>
        <v>3868</v>
      </c>
    </row>
    <row r="6" spans="2:19" x14ac:dyDescent="0.25">
      <c r="B6" s="11">
        <v>2</v>
      </c>
      <c r="C6" s="104" t="s">
        <v>1</v>
      </c>
      <c r="D6" s="57">
        <v>104</v>
      </c>
      <c r="E6" s="57">
        <v>104</v>
      </c>
      <c r="F6" s="57">
        <v>122</v>
      </c>
      <c r="G6" s="57">
        <v>124</v>
      </c>
      <c r="H6" s="57">
        <v>131</v>
      </c>
      <c r="I6" s="57">
        <v>173</v>
      </c>
      <c r="J6" s="57">
        <v>139</v>
      </c>
      <c r="K6" s="57">
        <v>113</v>
      </c>
      <c r="L6" s="57">
        <v>174</v>
      </c>
      <c r="M6" s="57">
        <v>120</v>
      </c>
      <c r="N6" s="57">
        <v>136</v>
      </c>
      <c r="O6" s="57">
        <v>124</v>
      </c>
      <c r="P6" s="57">
        <v>82</v>
      </c>
      <c r="Q6" s="57">
        <v>67</v>
      </c>
      <c r="R6" s="57">
        <v>74</v>
      </c>
      <c r="S6" s="56">
        <f t="shared" si="0"/>
        <v>1787</v>
      </c>
    </row>
    <row r="7" spans="2:19" x14ac:dyDescent="0.25">
      <c r="B7" s="11">
        <v>3</v>
      </c>
      <c r="C7" s="104" t="s">
        <v>9</v>
      </c>
      <c r="D7" s="57">
        <v>0</v>
      </c>
      <c r="E7" s="57">
        <v>20</v>
      </c>
      <c r="F7" s="57">
        <v>41</v>
      </c>
      <c r="G7" s="57">
        <v>56</v>
      </c>
      <c r="H7" s="57">
        <v>0</v>
      </c>
      <c r="I7" s="57">
        <v>60</v>
      </c>
      <c r="J7" s="57">
        <v>151</v>
      </c>
      <c r="K7" s="57">
        <v>135</v>
      </c>
      <c r="L7" s="57">
        <v>149</v>
      </c>
      <c r="M7" s="57">
        <v>125</v>
      </c>
      <c r="N7" s="57">
        <v>170</v>
      </c>
      <c r="O7" s="57">
        <v>157</v>
      </c>
      <c r="P7" s="57">
        <v>173</v>
      </c>
      <c r="Q7" s="57">
        <v>164</v>
      </c>
      <c r="R7" s="57">
        <v>190</v>
      </c>
      <c r="S7" s="56">
        <f t="shared" si="0"/>
        <v>1591</v>
      </c>
    </row>
    <row r="8" spans="2:19" x14ac:dyDescent="0.25">
      <c r="B8" s="11">
        <v>4</v>
      </c>
      <c r="C8" s="104" t="s">
        <v>2</v>
      </c>
      <c r="D8" s="57">
        <v>110</v>
      </c>
      <c r="E8" s="57">
        <v>106</v>
      </c>
      <c r="F8" s="57">
        <v>115</v>
      </c>
      <c r="G8" s="57">
        <v>68</v>
      </c>
      <c r="H8" s="57">
        <v>106</v>
      </c>
      <c r="I8" s="57">
        <v>132</v>
      </c>
      <c r="J8" s="57">
        <v>100</v>
      </c>
      <c r="K8" s="57">
        <v>107</v>
      </c>
      <c r="L8" s="57">
        <v>102</v>
      </c>
      <c r="M8" s="57">
        <v>136</v>
      </c>
      <c r="N8" s="57">
        <v>121</v>
      </c>
      <c r="O8" s="57">
        <v>98</v>
      </c>
      <c r="P8" s="57">
        <v>84</v>
      </c>
      <c r="Q8" s="57">
        <v>78</v>
      </c>
      <c r="R8" s="57">
        <v>63</v>
      </c>
      <c r="S8" s="56">
        <f t="shared" si="0"/>
        <v>1526</v>
      </c>
    </row>
    <row r="9" spans="2:19" x14ac:dyDescent="0.25">
      <c r="B9" s="11">
        <v>5</v>
      </c>
      <c r="C9" s="104" t="s">
        <v>7</v>
      </c>
      <c r="D9" s="57">
        <v>106</v>
      </c>
      <c r="E9" s="57">
        <v>64</v>
      </c>
      <c r="F9" s="57">
        <v>83</v>
      </c>
      <c r="G9" s="57">
        <v>70</v>
      </c>
      <c r="H9" s="57">
        <v>72</v>
      </c>
      <c r="I9" s="57">
        <v>83</v>
      </c>
      <c r="J9" s="57">
        <v>97</v>
      </c>
      <c r="K9" s="57">
        <v>90</v>
      </c>
      <c r="L9" s="57">
        <v>66</v>
      </c>
      <c r="M9" s="57">
        <v>88</v>
      </c>
      <c r="N9" s="57">
        <v>76</v>
      </c>
      <c r="O9" s="57">
        <v>44</v>
      </c>
      <c r="P9" s="57">
        <v>83</v>
      </c>
      <c r="Q9" s="57">
        <v>72</v>
      </c>
      <c r="R9" s="57">
        <v>56</v>
      </c>
      <c r="S9" s="56">
        <f t="shared" si="0"/>
        <v>1150</v>
      </c>
    </row>
    <row r="10" spans="2:19" x14ac:dyDescent="0.25">
      <c r="B10" s="11">
        <v>6</v>
      </c>
      <c r="C10" s="104" t="s">
        <v>4</v>
      </c>
      <c r="D10" s="57">
        <v>68</v>
      </c>
      <c r="E10" s="57">
        <v>65</v>
      </c>
      <c r="F10" s="57">
        <v>82</v>
      </c>
      <c r="G10" s="57">
        <v>105</v>
      </c>
      <c r="H10" s="57">
        <v>93</v>
      </c>
      <c r="I10" s="57">
        <v>94</v>
      </c>
      <c r="J10" s="57">
        <v>79</v>
      </c>
      <c r="K10" s="57">
        <v>85</v>
      </c>
      <c r="L10" s="57">
        <v>70</v>
      </c>
      <c r="M10" s="57">
        <v>81</v>
      </c>
      <c r="N10" s="57">
        <v>72</v>
      </c>
      <c r="O10" s="57">
        <v>61</v>
      </c>
      <c r="P10" s="57">
        <v>35</v>
      </c>
      <c r="Q10" s="57">
        <v>69</v>
      </c>
      <c r="R10" s="57">
        <v>46</v>
      </c>
      <c r="S10" s="56">
        <f t="shared" si="0"/>
        <v>1105</v>
      </c>
    </row>
    <row r="11" spans="2:19" x14ac:dyDescent="0.25">
      <c r="B11" s="11">
        <v>7</v>
      </c>
      <c r="C11" s="104" t="s">
        <v>3</v>
      </c>
      <c r="D11" s="57">
        <v>32</v>
      </c>
      <c r="E11" s="57">
        <v>50</v>
      </c>
      <c r="F11" s="57">
        <v>69</v>
      </c>
      <c r="G11" s="57">
        <v>78</v>
      </c>
      <c r="H11" s="57">
        <v>73</v>
      </c>
      <c r="I11" s="57">
        <v>113</v>
      </c>
      <c r="J11" s="57">
        <v>102</v>
      </c>
      <c r="K11" s="57">
        <v>96</v>
      </c>
      <c r="L11" s="57">
        <v>84</v>
      </c>
      <c r="M11" s="57">
        <v>100</v>
      </c>
      <c r="N11" s="57">
        <v>44</v>
      </c>
      <c r="O11" s="57">
        <v>83</v>
      </c>
      <c r="P11" s="57">
        <v>69</v>
      </c>
      <c r="Q11" s="57">
        <v>41</v>
      </c>
      <c r="R11" s="57">
        <v>66</v>
      </c>
      <c r="S11" s="56">
        <f t="shared" si="0"/>
        <v>1100</v>
      </c>
    </row>
    <row r="12" spans="2:19" x14ac:dyDescent="0.25">
      <c r="B12" s="11">
        <v>8</v>
      </c>
      <c r="C12" s="104" t="s">
        <v>5</v>
      </c>
      <c r="D12" s="57">
        <v>63</v>
      </c>
      <c r="E12" s="57">
        <v>68</v>
      </c>
      <c r="F12" s="57">
        <v>99</v>
      </c>
      <c r="G12" s="57">
        <v>81</v>
      </c>
      <c r="H12" s="57">
        <v>81</v>
      </c>
      <c r="I12" s="57">
        <v>63</v>
      </c>
      <c r="J12" s="57">
        <v>24</v>
      </c>
      <c r="K12" s="57">
        <v>33</v>
      </c>
      <c r="L12" s="57">
        <v>39</v>
      </c>
      <c r="M12" s="57">
        <v>37</v>
      </c>
      <c r="N12" s="57">
        <v>29</v>
      </c>
      <c r="O12" s="57">
        <v>51</v>
      </c>
      <c r="P12" s="57">
        <v>42</v>
      </c>
      <c r="Q12" s="57">
        <v>24</v>
      </c>
      <c r="R12" s="57">
        <v>26</v>
      </c>
      <c r="S12" s="56">
        <f t="shared" si="0"/>
        <v>760</v>
      </c>
    </row>
    <row r="13" spans="2:19" x14ac:dyDescent="0.25">
      <c r="B13" s="11">
        <v>9</v>
      </c>
      <c r="C13" s="104" t="s">
        <v>6</v>
      </c>
      <c r="D13" s="57">
        <v>49</v>
      </c>
      <c r="E13" s="57">
        <v>74</v>
      </c>
      <c r="F13" s="57">
        <v>56</v>
      </c>
      <c r="G13" s="57">
        <v>86</v>
      </c>
      <c r="H13" s="57">
        <v>45</v>
      </c>
      <c r="I13" s="57">
        <v>68</v>
      </c>
      <c r="J13" s="57">
        <v>40</v>
      </c>
      <c r="K13" s="57">
        <v>21</v>
      </c>
      <c r="L13" s="57">
        <v>45</v>
      </c>
      <c r="M13" s="57">
        <v>73</v>
      </c>
      <c r="N13" s="57">
        <v>42</v>
      </c>
      <c r="O13" s="57">
        <v>45</v>
      </c>
      <c r="P13" s="57">
        <v>40</v>
      </c>
      <c r="Q13" s="57">
        <v>35</v>
      </c>
      <c r="R13" s="57">
        <v>26</v>
      </c>
      <c r="S13" s="56">
        <f t="shared" si="0"/>
        <v>745</v>
      </c>
    </row>
    <row r="14" spans="2:19" x14ac:dyDescent="0.25">
      <c r="B14" s="11">
        <v>10</v>
      </c>
      <c r="C14" s="104" t="s">
        <v>10</v>
      </c>
      <c r="D14" s="57">
        <v>32</v>
      </c>
      <c r="E14" s="57">
        <v>26</v>
      </c>
      <c r="F14" s="57">
        <v>25</v>
      </c>
      <c r="G14" s="57">
        <v>68</v>
      </c>
      <c r="H14" s="57">
        <v>57</v>
      </c>
      <c r="I14" s="57">
        <v>42</v>
      </c>
      <c r="J14" s="57">
        <v>50</v>
      </c>
      <c r="K14" s="57">
        <v>40</v>
      </c>
      <c r="L14" s="57">
        <v>46</v>
      </c>
      <c r="M14" s="57">
        <v>41</v>
      </c>
      <c r="N14" s="57">
        <v>37</v>
      </c>
      <c r="O14" s="57">
        <v>31</v>
      </c>
      <c r="P14" s="57">
        <v>84</v>
      </c>
      <c r="Q14" s="57">
        <v>25</v>
      </c>
      <c r="R14" s="57">
        <v>78</v>
      </c>
      <c r="S14" s="56">
        <f t="shared" si="0"/>
        <v>682</v>
      </c>
    </row>
    <row r="15" spans="2:19" x14ac:dyDescent="0.25">
      <c r="B15" s="11">
        <v>11</v>
      </c>
      <c r="C15" s="104" t="s">
        <v>11</v>
      </c>
      <c r="D15" s="57">
        <v>15</v>
      </c>
      <c r="E15" s="57">
        <v>25</v>
      </c>
      <c r="F15" s="57">
        <v>30</v>
      </c>
      <c r="G15" s="57">
        <v>35</v>
      </c>
      <c r="H15" s="57">
        <v>17</v>
      </c>
      <c r="I15" s="57">
        <v>30</v>
      </c>
      <c r="J15" s="57">
        <v>32</v>
      </c>
      <c r="K15" s="57">
        <v>26</v>
      </c>
      <c r="L15" s="57">
        <v>48</v>
      </c>
      <c r="M15" s="57">
        <v>51</v>
      </c>
      <c r="N15" s="57">
        <v>61</v>
      </c>
      <c r="O15" s="57">
        <v>44</v>
      </c>
      <c r="P15" s="57">
        <v>60</v>
      </c>
      <c r="Q15" s="57">
        <v>53</v>
      </c>
      <c r="R15" s="57">
        <v>33</v>
      </c>
      <c r="S15" s="56">
        <f t="shared" si="0"/>
        <v>560</v>
      </c>
    </row>
    <row r="16" spans="2:19" x14ac:dyDescent="0.25">
      <c r="B16" s="11">
        <v>12</v>
      </c>
      <c r="C16" s="104" t="s">
        <v>8</v>
      </c>
      <c r="D16" s="57">
        <v>63</v>
      </c>
      <c r="E16" s="57">
        <v>70</v>
      </c>
      <c r="F16" s="57">
        <v>55</v>
      </c>
      <c r="G16" s="57">
        <v>30</v>
      </c>
      <c r="H16" s="57">
        <v>65</v>
      </c>
      <c r="I16" s="57">
        <v>59</v>
      </c>
      <c r="J16" s="57">
        <v>40</v>
      </c>
      <c r="K16" s="57">
        <v>22</v>
      </c>
      <c r="L16" s="57">
        <v>12</v>
      </c>
      <c r="M16" s="57">
        <v>12</v>
      </c>
      <c r="N16" s="57">
        <v>23</v>
      </c>
      <c r="O16" s="57">
        <v>18</v>
      </c>
      <c r="P16" s="57">
        <v>16</v>
      </c>
      <c r="Q16" s="57">
        <v>11</v>
      </c>
      <c r="R16" s="57">
        <v>18</v>
      </c>
      <c r="S16" s="56">
        <f t="shared" si="0"/>
        <v>514</v>
      </c>
    </row>
    <row r="17" spans="2:19" x14ac:dyDescent="0.25">
      <c r="B17" s="11">
        <v>13</v>
      </c>
      <c r="C17" s="104" t="s">
        <v>15</v>
      </c>
      <c r="D17" s="57">
        <v>22</v>
      </c>
      <c r="E17" s="57">
        <v>32</v>
      </c>
      <c r="F17" s="57">
        <v>44</v>
      </c>
      <c r="G17" s="57">
        <v>15</v>
      </c>
      <c r="H17" s="57">
        <v>24</v>
      </c>
      <c r="I17" s="57">
        <v>18</v>
      </c>
      <c r="J17" s="57">
        <v>40</v>
      </c>
      <c r="K17" s="57">
        <v>47</v>
      </c>
      <c r="L17" s="57">
        <v>27</v>
      </c>
      <c r="M17" s="57">
        <v>29</v>
      </c>
      <c r="N17" s="57">
        <v>50</v>
      </c>
      <c r="O17" s="57">
        <v>33</v>
      </c>
      <c r="P17" s="57">
        <v>31</v>
      </c>
      <c r="Q17" s="57">
        <v>42</v>
      </c>
      <c r="R17" s="57">
        <v>53</v>
      </c>
      <c r="S17" s="56">
        <f t="shared" si="0"/>
        <v>507</v>
      </c>
    </row>
    <row r="18" spans="2:19" x14ac:dyDescent="0.25">
      <c r="B18" s="11">
        <v>14</v>
      </c>
      <c r="C18" s="104" t="s">
        <v>14</v>
      </c>
      <c r="D18" s="57">
        <v>47</v>
      </c>
      <c r="E18" s="57">
        <v>52</v>
      </c>
      <c r="F18" s="57">
        <v>14</v>
      </c>
      <c r="G18" s="57">
        <v>23</v>
      </c>
      <c r="H18" s="57">
        <v>33</v>
      </c>
      <c r="I18" s="57">
        <v>11</v>
      </c>
      <c r="J18" s="57">
        <v>21</v>
      </c>
      <c r="K18" s="57">
        <v>19</v>
      </c>
      <c r="L18" s="57">
        <v>24</v>
      </c>
      <c r="M18" s="57">
        <v>37</v>
      </c>
      <c r="N18" s="57">
        <v>24</v>
      </c>
      <c r="O18" s="57">
        <v>8</v>
      </c>
      <c r="P18" s="57">
        <v>14</v>
      </c>
      <c r="Q18" s="57">
        <v>23</v>
      </c>
      <c r="R18" s="57">
        <v>21</v>
      </c>
      <c r="S18" s="56">
        <f t="shared" si="0"/>
        <v>371</v>
      </c>
    </row>
    <row r="19" spans="2:19" x14ac:dyDescent="0.25">
      <c r="B19" s="11">
        <v>15</v>
      </c>
      <c r="C19" s="104" t="s">
        <v>23</v>
      </c>
      <c r="D19" s="57">
        <v>40</v>
      </c>
      <c r="E19" s="57">
        <v>28</v>
      </c>
      <c r="F19" s="57">
        <v>33</v>
      </c>
      <c r="G19" s="57">
        <v>25</v>
      </c>
      <c r="H19" s="57">
        <v>17</v>
      </c>
      <c r="I19" s="57">
        <v>2</v>
      </c>
      <c r="J19" s="57">
        <v>28</v>
      </c>
      <c r="K19" s="57">
        <v>14</v>
      </c>
      <c r="L19" s="57">
        <v>14</v>
      </c>
      <c r="M19" s="57">
        <v>25</v>
      </c>
      <c r="N19" s="57">
        <v>10</v>
      </c>
      <c r="O19" s="57">
        <v>25</v>
      </c>
      <c r="P19" s="57">
        <v>23</v>
      </c>
      <c r="Q19" s="57">
        <v>39</v>
      </c>
      <c r="R19" s="57">
        <v>39</v>
      </c>
      <c r="S19" s="56">
        <f t="shared" si="0"/>
        <v>362</v>
      </c>
    </row>
    <row r="20" spans="2:19" x14ac:dyDescent="0.25">
      <c r="B20" s="11">
        <v>16</v>
      </c>
      <c r="C20" s="104" t="s">
        <v>13</v>
      </c>
      <c r="D20" s="57">
        <v>0</v>
      </c>
      <c r="E20" s="57">
        <v>14</v>
      </c>
      <c r="F20" s="57">
        <v>25</v>
      </c>
      <c r="G20" s="57">
        <v>8</v>
      </c>
      <c r="H20" s="57">
        <v>20</v>
      </c>
      <c r="I20" s="57">
        <v>20</v>
      </c>
      <c r="J20" s="57">
        <v>5</v>
      </c>
      <c r="K20" s="57">
        <v>7</v>
      </c>
      <c r="L20" s="57">
        <v>20</v>
      </c>
      <c r="M20" s="57">
        <v>11</v>
      </c>
      <c r="N20" s="57">
        <v>65</v>
      </c>
      <c r="O20" s="57">
        <v>39</v>
      </c>
      <c r="P20" s="57">
        <v>18</v>
      </c>
      <c r="Q20" s="57">
        <v>47</v>
      </c>
      <c r="R20" s="57">
        <v>51</v>
      </c>
      <c r="S20" s="56">
        <f t="shared" si="0"/>
        <v>350</v>
      </c>
    </row>
    <row r="21" spans="2:19" x14ac:dyDescent="0.25">
      <c r="B21" s="11">
        <v>17</v>
      </c>
      <c r="C21" s="104" t="s">
        <v>12</v>
      </c>
      <c r="D21" s="57">
        <v>47</v>
      </c>
      <c r="E21" s="57">
        <v>68</v>
      </c>
      <c r="F21" s="57">
        <v>30</v>
      </c>
      <c r="G21" s="57">
        <v>40</v>
      </c>
      <c r="H21" s="57">
        <v>20</v>
      </c>
      <c r="I21" s="57">
        <v>28</v>
      </c>
      <c r="J21" s="57">
        <v>24</v>
      </c>
      <c r="K21" s="57">
        <v>14</v>
      </c>
      <c r="L21" s="57">
        <v>4</v>
      </c>
      <c r="M21" s="57">
        <v>6</v>
      </c>
      <c r="N21" s="57">
        <v>3</v>
      </c>
      <c r="O21" s="57">
        <v>11</v>
      </c>
      <c r="P21" s="57">
        <v>20</v>
      </c>
      <c r="Q21" s="57">
        <v>12</v>
      </c>
      <c r="R21" s="57">
        <v>16</v>
      </c>
      <c r="S21" s="56">
        <f t="shared" si="0"/>
        <v>343</v>
      </c>
    </row>
    <row r="22" spans="2:19" x14ac:dyDescent="0.25">
      <c r="B22" s="11">
        <v>18</v>
      </c>
      <c r="C22" s="104" t="s">
        <v>26</v>
      </c>
      <c r="D22" s="57">
        <v>8</v>
      </c>
      <c r="E22" s="57">
        <v>13</v>
      </c>
      <c r="F22" s="57">
        <v>8</v>
      </c>
      <c r="G22" s="57">
        <v>37</v>
      </c>
      <c r="H22" s="57">
        <v>21</v>
      </c>
      <c r="I22" s="57">
        <v>13</v>
      </c>
      <c r="J22" s="57">
        <v>36</v>
      </c>
      <c r="K22" s="57">
        <v>30</v>
      </c>
      <c r="L22" s="57">
        <v>25</v>
      </c>
      <c r="M22" s="57">
        <v>14</v>
      </c>
      <c r="N22" s="57">
        <v>23</v>
      </c>
      <c r="O22" s="57">
        <v>33</v>
      </c>
      <c r="P22" s="57">
        <v>24</v>
      </c>
      <c r="Q22" s="57">
        <v>26</v>
      </c>
      <c r="R22" s="57">
        <v>23</v>
      </c>
      <c r="S22" s="56">
        <f t="shared" si="0"/>
        <v>334</v>
      </c>
    </row>
    <row r="23" spans="2:19" x14ac:dyDescent="0.25">
      <c r="B23" s="11">
        <v>19</v>
      </c>
      <c r="C23" s="104" t="s">
        <v>16</v>
      </c>
      <c r="D23" s="57">
        <v>12</v>
      </c>
      <c r="E23" s="57">
        <v>8</v>
      </c>
      <c r="F23" s="57">
        <v>22</v>
      </c>
      <c r="G23" s="57">
        <v>52</v>
      </c>
      <c r="H23" s="57">
        <v>34</v>
      </c>
      <c r="I23" s="57">
        <v>22</v>
      </c>
      <c r="J23" s="57">
        <v>18</v>
      </c>
      <c r="K23" s="57">
        <v>17</v>
      </c>
      <c r="L23" s="57">
        <v>34</v>
      </c>
      <c r="M23" s="57">
        <v>23</v>
      </c>
      <c r="N23" s="57">
        <v>14</v>
      </c>
      <c r="O23" s="57">
        <v>9</v>
      </c>
      <c r="P23" s="57">
        <v>6</v>
      </c>
      <c r="Q23" s="57">
        <v>24</v>
      </c>
      <c r="R23" s="57">
        <v>38</v>
      </c>
      <c r="S23" s="56">
        <f t="shared" si="0"/>
        <v>333</v>
      </c>
    </row>
    <row r="24" spans="2:19" x14ac:dyDescent="0.25">
      <c r="B24" s="11">
        <v>20</v>
      </c>
      <c r="C24" s="104" t="s">
        <v>25</v>
      </c>
      <c r="D24" s="57">
        <v>31</v>
      </c>
      <c r="E24" s="57">
        <v>45</v>
      </c>
      <c r="F24" s="57">
        <v>19</v>
      </c>
      <c r="G24" s="57">
        <v>14</v>
      </c>
      <c r="H24" s="57">
        <v>18</v>
      </c>
      <c r="I24" s="57">
        <v>4</v>
      </c>
      <c r="J24" s="57">
        <v>15</v>
      </c>
      <c r="K24" s="57">
        <v>7</v>
      </c>
      <c r="L24" s="57">
        <v>11</v>
      </c>
      <c r="M24" s="57">
        <v>20</v>
      </c>
      <c r="N24" s="57">
        <v>18</v>
      </c>
      <c r="O24" s="57">
        <v>18</v>
      </c>
      <c r="P24" s="57">
        <v>23</v>
      </c>
      <c r="Q24" s="57">
        <v>21</v>
      </c>
      <c r="R24" s="57">
        <v>51</v>
      </c>
      <c r="S24" s="56">
        <f t="shared" si="0"/>
        <v>315</v>
      </c>
    </row>
    <row r="25" spans="2:19" x14ac:dyDescent="0.25">
      <c r="B25" s="11">
        <v>21</v>
      </c>
      <c r="C25" s="104" t="s">
        <v>21</v>
      </c>
      <c r="D25" s="57">
        <v>10</v>
      </c>
      <c r="E25" s="57">
        <v>20</v>
      </c>
      <c r="F25" s="57">
        <v>16</v>
      </c>
      <c r="G25" s="57">
        <v>19</v>
      </c>
      <c r="H25" s="57">
        <v>19</v>
      </c>
      <c r="I25" s="57">
        <v>16</v>
      </c>
      <c r="J25" s="57">
        <v>8</v>
      </c>
      <c r="K25" s="57">
        <v>19</v>
      </c>
      <c r="L25" s="57">
        <v>11</v>
      </c>
      <c r="M25" s="57">
        <v>27</v>
      </c>
      <c r="N25" s="57">
        <v>22</v>
      </c>
      <c r="O25" s="57">
        <v>28</v>
      </c>
      <c r="P25" s="57">
        <v>31</v>
      </c>
      <c r="Q25" s="57">
        <v>29</v>
      </c>
      <c r="R25" s="57">
        <v>25</v>
      </c>
      <c r="S25" s="56">
        <f t="shared" si="0"/>
        <v>300</v>
      </c>
    </row>
    <row r="26" spans="2:19" x14ac:dyDescent="0.25">
      <c r="B26" s="11">
        <v>22</v>
      </c>
      <c r="C26" s="104" t="s">
        <v>32</v>
      </c>
      <c r="D26" s="57">
        <v>39</v>
      </c>
      <c r="E26" s="57">
        <v>50</v>
      </c>
      <c r="F26" s="57">
        <v>16</v>
      </c>
      <c r="G26" s="57">
        <v>9</v>
      </c>
      <c r="H26" s="57">
        <v>14</v>
      </c>
      <c r="I26" s="57">
        <v>7</v>
      </c>
      <c r="J26" s="57">
        <v>15</v>
      </c>
      <c r="K26" s="57">
        <v>13</v>
      </c>
      <c r="L26" s="57">
        <v>13</v>
      </c>
      <c r="M26" s="57">
        <v>16</v>
      </c>
      <c r="N26" s="57">
        <v>2</v>
      </c>
      <c r="O26" s="57">
        <v>20</v>
      </c>
      <c r="P26" s="57">
        <v>14</v>
      </c>
      <c r="Q26" s="57">
        <v>16</v>
      </c>
      <c r="R26" s="57">
        <v>36</v>
      </c>
      <c r="S26" s="56">
        <f t="shared" si="0"/>
        <v>280</v>
      </c>
    </row>
    <row r="27" spans="2:19" x14ac:dyDescent="0.25">
      <c r="B27" s="11">
        <v>23</v>
      </c>
      <c r="C27" s="104" t="s">
        <v>18</v>
      </c>
      <c r="D27" s="57">
        <v>32</v>
      </c>
      <c r="E27" s="57">
        <v>27</v>
      </c>
      <c r="F27" s="57">
        <v>25</v>
      </c>
      <c r="G27" s="57">
        <v>8</v>
      </c>
      <c r="H27" s="57">
        <v>5</v>
      </c>
      <c r="I27" s="57">
        <v>14</v>
      </c>
      <c r="J27" s="57">
        <v>12</v>
      </c>
      <c r="K27" s="57">
        <v>6</v>
      </c>
      <c r="L27" s="57">
        <v>9</v>
      </c>
      <c r="M27" s="57">
        <v>8</v>
      </c>
      <c r="N27" s="57">
        <v>6</v>
      </c>
      <c r="O27" s="57">
        <v>29</v>
      </c>
      <c r="P27" s="57">
        <v>27</v>
      </c>
      <c r="Q27" s="57">
        <v>24</v>
      </c>
      <c r="R27" s="57">
        <v>36</v>
      </c>
      <c r="S27" s="56">
        <f t="shared" si="0"/>
        <v>268</v>
      </c>
    </row>
    <row r="28" spans="2:19" x14ac:dyDescent="0.25">
      <c r="B28" s="11">
        <v>24</v>
      </c>
      <c r="C28" s="104" t="s">
        <v>22</v>
      </c>
      <c r="D28" s="57">
        <v>34</v>
      </c>
      <c r="E28" s="57">
        <v>17</v>
      </c>
      <c r="F28" s="57">
        <v>25</v>
      </c>
      <c r="G28" s="57">
        <v>21</v>
      </c>
      <c r="H28" s="57">
        <v>23</v>
      </c>
      <c r="I28" s="57">
        <v>7</v>
      </c>
      <c r="J28" s="57">
        <v>19</v>
      </c>
      <c r="K28" s="57">
        <v>11</v>
      </c>
      <c r="L28" s="57">
        <v>14</v>
      </c>
      <c r="M28" s="57">
        <v>13</v>
      </c>
      <c r="N28" s="57">
        <v>21</v>
      </c>
      <c r="O28" s="57">
        <v>20</v>
      </c>
      <c r="P28" s="57">
        <v>8</v>
      </c>
      <c r="Q28" s="57">
        <v>13</v>
      </c>
      <c r="R28" s="57">
        <v>16</v>
      </c>
      <c r="S28" s="56">
        <f t="shared" si="0"/>
        <v>262</v>
      </c>
    </row>
    <row r="29" spans="2:19" x14ac:dyDescent="0.25">
      <c r="B29" s="11">
        <v>25</v>
      </c>
      <c r="C29" s="104" t="s">
        <v>17</v>
      </c>
      <c r="D29" s="57">
        <v>7</v>
      </c>
      <c r="E29" s="57">
        <v>2</v>
      </c>
      <c r="F29" s="57">
        <v>10</v>
      </c>
      <c r="G29" s="57">
        <v>23</v>
      </c>
      <c r="H29" s="57">
        <v>23</v>
      </c>
      <c r="I29" s="57">
        <v>22</v>
      </c>
      <c r="J29" s="57">
        <v>13</v>
      </c>
      <c r="K29" s="57">
        <v>36</v>
      </c>
      <c r="L29" s="57">
        <v>11</v>
      </c>
      <c r="M29" s="57">
        <v>32</v>
      </c>
      <c r="N29" s="57">
        <v>18</v>
      </c>
      <c r="O29" s="57">
        <v>1</v>
      </c>
      <c r="P29" s="57">
        <v>11</v>
      </c>
      <c r="Q29" s="57">
        <v>2</v>
      </c>
      <c r="R29" s="57">
        <v>7</v>
      </c>
      <c r="S29" s="56">
        <f t="shared" si="0"/>
        <v>218</v>
      </c>
    </row>
    <row r="30" spans="2:19" x14ac:dyDescent="0.25">
      <c r="B30" s="11">
        <v>25</v>
      </c>
      <c r="C30" s="104" t="s">
        <v>33</v>
      </c>
      <c r="D30" s="57">
        <v>8</v>
      </c>
      <c r="E30" s="57">
        <v>8</v>
      </c>
      <c r="F30" s="57">
        <v>9</v>
      </c>
      <c r="G30" s="57">
        <v>8</v>
      </c>
      <c r="H30" s="57">
        <v>9</v>
      </c>
      <c r="I30" s="57">
        <v>15</v>
      </c>
      <c r="J30" s="57"/>
      <c r="K30" s="57">
        <v>11</v>
      </c>
      <c r="L30" s="57">
        <v>24</v>
      </c>
      <c r="M30" s="57">
        <v>9</v>
      </c>
      <c r="N30" s="57">
        <v>17</v>
      </c>
      <c r="O30" s="57">
        <v>15</v>
      </c>
      <c r="P30" s="57">
        <v>28</v>
      </c>
      <c r="Q30" s="57">
        <v>29</v>
      </c>
      <c r="R30" s="57">
        <v>28</v>
      </c>
      <c r="S30" s="56">
        <f t="shared" si="0"/>
        <v>218</v>
      </c>
    </row>
    <row r="31" spans="2:19" x14ac:dyDescent="0.25">
      <c r="B31" s="2">
        <v>27</v>
      </c>
      <c r="C31" s="104" t="s">
        <v>43</v>
      </c>
      <c r="D31" s="98">
        <v>27</v>
      </c>
      <c r="E31" s="98">
        <v>30</v>
      </c>
      <c r="F31" s="98">
        <v>20</v>
      </c>
      <c r="G31" s="98">
        <v>13</v>
      </c>
      <c r="H31" s="98">
        <v>14</v>
      </c>
      <c r="I31" s="98">
        <v>11</v>
      </c>
      <c r="J31" s="98">
        <v>9</v>
      </c>
      <c r="K31" s="98">
        <v>19</v>
      </c>
      <c r="L31" s="98">
        <v>14</v>
      </c>
      <c r="M31" s="98">
        <v>5</v>
      </c>
      <c r="N31" s="98">
        <v>20</v>
      </c>
      <c r="O31" s="98">
        <v>10</v>
      </c>
      <c r="P31" s="98">
        <v>5</v>
      </c>
      <c r="Q31" s="98">
        <v>6</v>
      </c>
      <c r="R31" s="98">
        <v>3</v>
      </c>
      <c r="S31" s="97">
        <f t="shared" si="0"/>
        <v>206</v>
      </c>
    </row>
    <row r="32" spans="2:19" x14ac:dyDescent="0.25">
      <c r="B32" s="11">
        <v>28</v>
      </c>
      <c r="C32" s="104" t="s">
        <v>29</v>
      </c>
      <c r="D32" s="57">
        <v>5</v>
      </c>
      <c r="E32" s="57">
        <v>12</v>
      </c>
      <c r="F32" s="57">
        <v>28</v>
      </c>
      <c r="G32" s="57">
        <v>26</v>
      </c>
      <c r="H32" s="57">
        <v>21</v>
      </c>
      <c r="I32" s="57">
        <v>10</v>
      </c>
      <c r="J32" s="57">
        <v>3</v>
      </c>
      <c r="K32" s="57">
        <v>9</v>
      </c>
      <c r="L32" s="57">
        <v>6</v>
      </c>
      <c r="M32" s="57">
        <v>22</v>
      </c>
      <c r="N32" s="57">
        <v>10</v>
      </c>
      <c r="O32" s="57">
        <v>16</v>
      </c>
      <c r="P32" s="57">
        <v>22</v>
      </c>
      <c r="Q32" s="57"/>
      <c r="R32" s="57"/>
      <c r="S32" s="56">
        <f t="shared" si="0"/>
        <v>190</v>
      </c>
    </row>
    <row r="33" spans="1:27" x14ac:dyDescent="0.25">
      <c r="A33" s="29"/>
      <c r="B33" s="11">
        <v>29</v>
      </c>
      <c r="C33" s="104" t="s">
        <v>46</v>
      </c>
      <c r="D33" s="57">
        <v>16</v>
      </c>
      <c r="E33" s="57">
        <v>20</v>
      </c>
      <c r="F33" s="57">
        <v>6</v>
      </c>
      <c r="G33" s="57">
        <v>11</v>
      </c>
      <c r="H33" s="57">
        <v>11</v>
      </c>
      <c r="I33" s="57">
        <v>6</v>
      </c>
      <c r="J33" s="57"/>
      <c r="K33" s="57">
        <v>4</v>
      </c>
      <c r="L33" s="57">
        <v>8</v>
      </c>
      <c r="M33" s="57">
        <v>5</v>
      </c>
      <c r="N33" s="57">
        <v>7</v>
      </c>
      <c r="O33" s="57">
        <v>14</v>
      </c>
      <c r="P33" s="57">
        <v>5</v>
      </c>
      <c r="Q33" s="57">
        <v>34</v>
      </c>
      <c r="R33" s="57">
        <v>40</v>
      </c>
      <c r="S33" s="56">
        <f t="shared" si="0"/>
        <v>187</v>
      </c>
      <c r="T33" s="29"/>
      <c r="V33" s="29"/>
      <c r="W33" s="29"/>
      <c r="X33" s="29"/>
      <c r="Y33" s="29"/>
      <c r="Z33" s="29"/>
      <c r="AA33" s="29"/>
    </row>
    <row r="34" spans="1:27" s="29" customFormat="1" x14ac:dyDescent="0.25">
      <c r="A34" s="9"/>
      <c r="B34" s="11">
        <v>30</v>
      </c>
      <c r="C34" s="104" t="s">
        <v>28</v>
      </c>
      <c r="D34" s="57">
        <v>16</v>
      </c>
      <c r="E34" s="57">
        <v>28</v>
      </c>
      <c r="F34" s="57">
        <v>13</v>
      </c>
      <c r="G34" s="57">
        <v>17</v>
      </c>
      <c r="H34" s="57">
        <v>9</v>
      </c>
      <c r="I34" s="57">
        <v>6</v>
      </c>
      <c r="J34" s="57">
        <v>0</v>
      </c>
      <c r="K34" s="57">
        <v>2</v>
      </c>
      <c r="L34" s="57">
        <v>9</v>
      </c>
      <c r="M34" s="57">
        <v>10</v>
      </c>
      <c r="N34" s="57">
        <v>8</v>
      </c>
      <c r="O34" s="57">
        <v>13</v>
      </c>
      <c r="P34" s="57">
        <v>13</v>
      </c>
      <c r="Q34" s="57">
        <v>18</v>
      </c>
      <c r="R34" s="57">
        <v>9</v>
      </c>
      <c r="S34" s="56">
        <f t="shared" si="0"/>
        <v>171</v>
      </c>
      <c r="T34" s="9"/>
      <c r="U34" s="9"/>
      <c r="V34" s="9"/>
      <c r="W34" s="9"/>
      <c r="X34" s="9"/>
      <c r="Y34" s="9"/>
      <c r="Z34" s="9"/>
      <c r="AA34" s="9"/>
    </row>
    <row r="35" spans="1:27" x14ac:dyDescent="0.25">
      <c r="B35" s="11">
        <v>31</v>
      </c>
      <c r="C35" s="104" t="s">
        <v>31</v>
      </c>
      <c r="D35" s="57">
        <v>21</v>
      </c>
      <c r="E35" s="57">
        <v>35</v>
      </c>
      <c r="F35" s="57">
        <v>25</v>
      </c>
      <c r="G35" s="57">
        <v>7</v>
      </c>
      <c r="H35" s="57">
        <v>5</v>
      </c>
      <c r="I35" s="57">
        <v>10</v>
      </c>
      <c r="J35" s="57">
        <v>8</v>
      </c>
      <c r="K35" s="57">
        <v>8</v>
      </c>
      <c r="L35" s="57">
        <v>3</v>
      </c>
      <c r="M35" s="57">
        <v>5</v>
      </c>
      <c r="N35" s="57">
        <v>5</v>
      </c>
      <c r="O35" s="57">
        <v>11</v>
      </c>
      <c r="P35" s="57">
        <v>16</v>
      </c>
      <c r="Q35" s="57">
        <v>5</v>
      </c>
      <c r="R35" s="57"/>
      <c r="S35" s="56">
        <f t="shared" si="0"/>
        <v>164</v>
      </c>
    </row>
    <row r="36" spans="1:27" x14ac:dyDescent="0.25">
      <c r="B36" s="11">
        <v>32</v>
      </c>
      <c r="C36" s="104" t="s">
        <v>48</v>
      </c>
      <c r="D36" s="57">
        <v>9</v>
      </c>
      <c r="E36" s="57">
        <v>15</v>
      </c>
      <c r="F36" s="57">
        <v>8</v>
      </c>
      <c r="G36" s="57">
        <v>9</v>
      </c>
      <c r="H36" s="57">
        <v>25</v>
      </c>
      <c r="I36" s="57">
        <v>9</v>
      </c>
      <c r="J36" s="57">
        <v>8</v>
      </c>
      <c r="K36" s="57">
        <v>8</v>
      </c>
      <c r="L36" s="57">
        <v>8</v>
      </c>
      <c r="M36" s="57">
        <v>9</v>
      </c>
      <c r="N36" s="57">
        <v>15</v>
      </c>
      <c r="O36" s="57">
        <v>12</v>
      </c>
      <c r="P36" s="57">
        <v>12</v>
      </c>
      <c r="Q36" s="57">
        <v>5</v>
      </c>
      <c r="R36" s="57">
        <v>4</v>
      </c>
      <c r="S36" s="56">
        <f t="shared" si="0"/>
        <v>156</v>
      </c>
    </row>
    <row r="37" spans="1:27" x14ac:dyDescent="0.25">
      <c r="B37" s="11">
        <v>33</v>
      </c>
      <c r="C37" s="104" t="s">
        <v>61</v>
      </c>
      <c r="D37" s="57">
        <v>23</v>
      </c>
      <c r="E37" s="57">
        <v>11</v>
      </c>
      <c r="F37" s="57">
        <v>12</v>
      </c>
      <c r="G37" s="57">
        <v>5</v>
      </c>
      <c r="H37" s="57">
        <v>5</v>
      </c>
      <c r="I37" s="57">
        <v>6</v>
      </c>
      <c r="J37" s="57">
        <v>21</v>
      </c>
      <c r="K37" s="57">
        <v>9</v>
      </c>
      <c r="L37" s="57">
        <v>10</v>
      </c>
      <c r="M37" s="57">
        <v>4</v>
      </c>
      <c r="N37" s="57">
        <v>14</v>
      </c>
      <c r="O37" s="57">
        <v>6</v>
      </c>
      <c r="P37" s="57">
        <v>2</v>
      </c>
      <c r="Q37" s="57">
        <v>14</v>
      </c>
      <c r="R37" s="57">
        <v>13</v>
      </c>
      <c r="S37" s="56">
        <f t="shared" ref="S37:S68" si="1">SUM(D37:R37)</f>
        <v>155</v>
      </c>
    </row>
    <row r="38" spans="1:27" x14ac:dyDescent="0.25">
      <c r="B38" s="11">
        <v>34</v>
      </c>
      <c r="C38" s="104" t="s">
        <v>71</v>
      </c>
      <c r="D38" s="57">
        <v>24</v>
      </c>
      <c r="E38" s="57">
        <v>23</v>
      </c>
      <c r="F38" s="57">
        <v>20</v>
      </c>
      <c r="G38" s="57">
        <v>14</v>
      </c>
      <c r="H38" s="57">
        <v>4</v>
      </c>
      <c r="I38" s="57"/>
      <c r="J38" s="57">
        <v>5</v>
      </c>
      <c r="K38" s="57">
        <v>7</v>
      </c>
      <c r="L38" s="57">
        <v>15</v>
      </c>
      <c r="M38" s="57">
        <v>8</v>
      </c>
      <c r="N38" s="57">
        <v>8</v>
      </c>
      <c r="O38" s="57">
        <v>7</v>
      </c>
      <c r="P38" s="57">
        <v>7</v>
      </c>
      <c r="Q38" s="57">
        <v>8</v>
      </c>
      <c r="R38" s="57">
        <v>0</v>
      </c>
      <c r="S38" s="56">
        <f t="shared" si="1"/>
        <v>150</v>
      </c>
    </row>
    <row r="39" spans="1:27" x14ac:dyDescent="0.25">
      <c r="B39" s="11">
        <v>35</v>
      </c>
      <c r="C39" s="104" t="s">
        <v>37</v>
      </c>
      <c r="D39" s="57">
        <v>1</v>
      </c>
      <c r="E39" s="57">
        <v>12</v>
      </c>
      <c r="F39" s="57">
        <v>11</v>
      </c>
      <c r="G39" s="57">
        <v>21</v>
      </c>
      <c r="H39" s="57">
        <v>12</v>
      </c>
      <c r="I39" s="57">
        <v>8</v>
      </c>
      <c r="J39" s="57"/>
      <c r="K39" s="57">
        <v>20</v>
      </c>
      <c r="L39" s="57">
        <v>6</v>
      </c>
      <c r="M39" s="57">
        <v>6</v>
      </c>
      <c r="N39" s="57">
        <v>16</v>
      </c>
      <c r="O39" s="57">
        <v>14</v>
      </c>
      <c r="P39" s="57"/>
      <c r="Q39" s="57">
        <v>8</v>
      </c>
      <c r="R39" s="57">
        <v>11</v>
      </c>
      <c r="S39" s="56">
        <f t="shared" si="1"/>
        <v>146</v>
      </c>
    </row>
    <row r="40" spans="1:27" x14ac:dyDescent="0.25">
      <c r="B40" s="11">
        <v>36</v>
      </c>
      <c r="C40" s="104" t="s">
        <v>53</v>
      </c>
      <c r="D40" s="57">
        <v>5</v>
      </c>
      <c r="E40" s="57">
        <v>2</v>
      </c>
      <c r="F40" s="57">
        <v>17</v>
      </c>
      <c r="G40" s="57">
        <v>5</v>
      </c>
      <c r="H40" s="57">
        <v>15</v>
      </c>
      <c r="I40" s="57">
        <v>5</v>
      </c>
      <c r="J40" s="57">
        <v>7</v>
      </c>
      <c r="K40" s="57">
        <v>6</v>
      </c>
      <c r="L40" s="57">
        <v>12</v>
      </c>
      <c r="M40" s="57">
        <v>7</v>
      </c>
      <c r="N40" s="57">
        <v>8</v>
      </c>
      <c r="O40" s="57">
        <v>9</v>
      </c>
      <c r="P40" s="57">
        <v>23</v>
      </c>
      <c r="Q40" s="57">
        <v>10</v>
      </c>
      <c r="R40" s="57">
        <v>11</v>
      </c>
      <c r="S40" s="56">
        <f t="shared" si="1"/>
        <v>142</v>
      </c>
    </row>
    <row r="41" spans="1:27" x14ac:dyDescent="0.25">
      <c r="B41" s="11">
        <v>37</v>
      </c>
      <c r="C41" s="104" t="s">
        <v>24</v>
      </c>
      <c r="D41" s="57">
        <v>4</v>
      </c>
      <c r="E41" s="57"/>
      <c r="F41" s="57">
        <v>10</v>
      </c>
      <c r="G41" s="57">
        <v>16</v>
      </c>
      <c r="H41" s="57">
        <v>11</v>
      </c>
      <c r="I41" s="57">
        <v>13</v>
      </c>
      <c r="J41" s="57">
        <v>8</v>
      </c>
      <c r="K41" s="57">
        <v>8</v>
      </c>
      <c r="L41" s="57">
        <v>7</v>
      </c>
      <c r="M41" s="57">
        <v>8</v>
      </c>
      <c r="N41" s="57">
        <v>6</v>
      </c>
      <c r="O41" s="57">
        <v>8</v>
      </c>
      <c r="P41" s="57">
        <v>9</v>
      </c>
      <c r="Q41" s="57">
        <v>16</v>
      </c>
      <c r="R41" s="57">
        <v>17</v>
      </c>
      <c r="S41" s="56">
        <f t="shared" si="1"/>
        <v>141</v>
      </c>
    </row>
    <row r="42" spans="1:27" x14ac:dyDescent="0.25">
      <c r="B42" s="11">
        <v>38</v>
      </c>
      <c r="C42" s="104" t="s">
        <v>20</v>
      </c>
      <c r="D42" s="57">
        <v>9</v>
      </c>
      <c r="E42" s="57">
        <v>6</v>
      </c>
      <c r="F42" s="57">
        <v>5</v>
      </c>
      <c r="G42" s="57">
        <v>4</v>
      </c>
      <c r="H42" s="57">
        <v>4</v>
      </c>
      <c r="I42" s="57">
        <v>13</v>
      </c>
      <c r="J42" s="57">
        <v>11</v>
      </c>
      <c r="K42" s="57">
        <v>10</v>
      </c>
      <c r="L42" s="57"/>
      <c r="M42" s="57">
        <v>8</v>
      </c>
      <c r="N42" s="57">
        <v>18</v>
      </c>
      <c r="O42" s="57">
        <v>9</v>
      </c>
      <c r="P42" s="57">
        <v>23</v>
      </c>
      <c r="Q42" s="57">
        <v>1</v>
      </c>
      <c r="R42" s="57">
        <v>14</v>
      </c>
      <c r="S42" s="56">
        <f t="shared" si="1"/>
        <v>135</v>
      </c>
    </row>
    <row r="43" spans="1:27" x14ac:dyDescent="0.25">
      <c r="B43" s="11">
        <v>39</v>
      </c>
      <c r="C43" s="104" t="s">
        <v>57</v>
      </c>
      <c r="D43" s="57">
        <v>5</v>
      </c>
      <c r="E43" s="57">
        <v>3</v>
      </c>
      <c r="F43" s="57">
        <v>8</v>
      </c>
      <c r="G43" s="57"/>
      <c r="H43" s="57">
        <v>0</v>
      </c>
      <c r="I43" s="57">
        <v>3</v>
      </c>
      <c r="J43" s="57">
        <v>5</v>
      </c>
      <c r="K43" s="57"/>
      <c r="L43" s="57">
        <v>4</v>
      </c>
      <c r="M43" s="57">
        <v>14</v>
      </c>
      <c r="N43" s="57">
        <v>17</v>
      </c>
      <c r="O43" s="57">
        <v>13</v>
      </c>
      <c r="P43" s="57">
        <v>18</v>
      </c>
      <c r="Q43" s="57">
        <v>33</v>
      </c>
      <c r="R43" s="57">
        <v>8</v>
      </c>
      <c r="S43" s="56">
        <f t="shared" si="1"/>
        <v>131</v>
      </c>
    </row>
    <row r="44" spans="1:27" x14ac:dyDescent="0.25">
      <c r="B44" s="11">
        <v>39</v>
      </c>
      <c r="C44" s="104" t="s">
        <v>19</v>
      </c>
      <c r="D44" s="57">
        <v>11</v>
      </c>
      <c r="E44" s="57">
        <v>5</v>
      </c>
      <c r="F44" s="57">
        <v>10</v>
      </c>
      <c r="G44" s="57">
        <v>19</v>
      </c>
      <c r="H44" s="57">
        <v>22</v>
      </c>
      <c r="I44" s="57">
        <v>14</v>
      </c>
      <c r="J44" s="57">
        <v>8</v>
      </c>
      <c r="K44" s="57">
        <v>8</v>
      </c>
      <c r="L44" s="57">
        <v>7</v>
      </c>
      <c r="M44" s="57">
        <v>10</v>
      </c>
      <c r="N44" s="57">
        <v>7</v>
      </c>
      <c r="O44" s="57">
        <v>8</v>
      </c>
      <c r="P44" s="57"/>
      <c r="Q44" s="57"/>
      <c r="R44" s="57">
        <v>2</v>
      </c>
      <c r="S44" s="56">
        <f t="shared" si="1"/>
        <v>131</v>
      </c>
    </row>
    <row r="45" spans="1:27" x14ac:dyDescent="0.25">
      <c r="B45" s="11">
        <v>41</v>
      </c>
      <c r="C45" s="104" t="s">
        <v>50</v>
      </c>
      <c r="D45" s="57">
        <v>8</v>
      </c>
      <c r="E45" s="57">
        <v>12</v>
      </c>
      <c r="F45" s="57">
        <v>14</v>
      </c>
      <c r="G45" s="57">
        <v>16</v>
      </c>
      <c r="H45" s="57">
        <v>10</v>
      </c>
      <c r="I45" s="57">
        <v>10</v>
      </c>
      <c r="J45" s="57">
        <v>7</v>
      </c>
      <c r="K45" s="57">
        <v>6</v>
      </c>
      <c r="L45" s="57">
        <v>3</v>
      </c>
      <c r="M45" s="57">
        <v>6</v>
      </c>
      <c r="N45" s="57">
        <v>3</v>
      </c>
      <c r="O45" s="57">
        <v>7</v>
      </c>
      <c r="P45" s="57">
        <v>8</v>
      </c>
      <c r="Q45" s="57">
        <v>5</v>
      </c>
      <c r="R45" s="57">
        <v>15</v>
      </c>
      <c r="S45" s="56">
        <f t="shared" si="1"/>
        <v>130</v>
      </c>
    </row>
    <row r="46" spans="1:27" x14ac:dyDescent="0.25">
      <c r="B46" s="11">
        <v>42</v>
      </c>
      <c r="C46" s="104" t="s">
        <v>52</v>
      </c>
      <c r="D46" s="57">
        <v>22</v>
      </c>
      <c r="E46" s="57">
        <v>14</v>
      </c>
      <c r="F46" s="57"/>
      <c r="G46" s="57">
        <v>3</v>
      </c>
      <c r="H46" s="57"/>
      <c r="I46" s="57">
        <v>5</v>
      </c>
      <c r="J46" s="57">
        <v>10</v>
      </c>
      <c r="K46" s="57">
        <v>15</v>
      </c>
      <c r="L46" s="57">
        <v>5</v>
      </c>
      <c r="M46" s="57">
        <v>4</v>
      </c>
      <c r="N46" s="57"/>
      <c r="O46" s="57">
        <v>9</v>
      </c>
      <c r="P46" s="57"/>
      <c r="Q46" s="57">
        <v>8</v>
      </c>
      <c r="R46" s="57">
        <v>9</v>
      </c>
      <c r="S46" s="56">
        <f t="shared" si="1"/>
        <v>104</v>
      </c>
    </row>
    <row r="47" spans="1:27" x14ac:dyDescent="0.25">
      <c r="B47" s="11">
        <v>43</v>
      </c>
      <c r="C47" s="104" t="s">
        <v>30</v>
      </c>
      <c r="D47" s="57">
        <v>1</v>
      </c>
      <c r="E47" s="57">
        <v>16</v>
      </c>
      <c r="F47" s="57">
        <v>22</v>
      </c>
      <c r="G47" s="57">
        <v>19</v>
      </c>
      <c r="H47" s="57">
        <v>12</v>
      </c>
      <c r="I47" s="57">
        <v>8</v>
      </c>
      <c r="J47" s="57">
        <v>8</v>
      </c>
      <c r="K47" s="57">
        <v>7</v>
      </c>
      <c r="L47" s="57">
        <v>6</v>
      </c>
      <c r="M47" s="57">
        <v>1</v>
      </c>
      <c r="N47" s="57"/>
      <c r="O47" s="57"/>
      <c r="P47" s="57">
        <v>3</v>
      </c>
      <c r="Q47" s="57"/>
      <c r="R47" s="57"/>
      <c r="S47" s="56">
        <f t="shared" si="1"/>
        <v>103</v>
      </c>
    </row>
    <row r="48" spans="1:27" x14ac:dyDescent="0.25">
      <c r="B48" s="11">
        <v>44</v>
      </c>
      <c r="C48" s="104" t="s">
        <v>63</v>
      </c>
      <c r="D48" s="57">
        <v>13</v>
      </c>
      <c r="E48" s="57">
        <v>5</v>
      </c>
      <c r="F48" s="57"/>
      <c r="G48" s="57">
        <v>10</v>
      </c>
      <c r="H48" s="57">
        <v>0</v>
      </c>
      <c r="I48" s="57">
        <v>0</v>
      </c>
      <c r="J48" s="57">
        <v>2</v>
      </c>
      <c r="K48" s="57">
        <v>10</v>
      </c>
      <c r="L48" s="57">
        <v>4</v>
      </c>
      <c r="M48" s="57">
        <v>7</v>
      </c>
      <c r="N48" s="57">
        <v>6</v>
      </c>
      <c r="O48" s="57">
        <v>8</v>
      </c>
      <c r="P48" s="57">
        <v>13</v>
      </c>
      <c r="Q48" s="57">
        <v>15</v>
      </c>
      <c r="R48" s="57">
        <v>8</v>
      </c>
      <c r="S48" s="56">
        <f t="shared" si="1"/>
        <v>101</v>
      </c>
    </row>
    <row r="49" spans="2:19" x14ac:dyDescent="0.25">
      <c r="B49" s="11">
        <v>45</v>
      </c>
      <c r="C49" s="104" t="s">
        <v>72</v>
      </c>
      <c r="D49" s="57">
        <v>15</v>
      </c>
      <c r="E49" s="57">
        <v>11</v>
      </c>
      <c r="F49" s="57"/>
      <c r="G49" s="57"/>
      <c r="H49" s="57">
        <v>0</v>
      </c>
      <c r="I49" s="57"/>
      <c r="J49" s="57">
        <v>5</v>
      </c>
      <c r="K49" s="57">
        <v>9</v>
      </c>
      <c r="L49" s="57">
        <v>8</v>
      </c>
      <c r="M49" s="57">
        <v>9</v>
      </c>
      <c r="N49" s="57">
        <v>11</v>
      </c>
      <c r="O49" s="57">
        <v>20</v>
      </c>
      <c r="P49" s="57"/>
      <c r="Q49" s="57">
        <v>10</v>
      </c>
      <c r="R49" s="57">
        <v>4</v>
      </c>
      <c r="S49" s="56">
        <f t="shared" si="1"/>
        <v>102</v>
      </c>
    </row>
    <row r="50" spans="2:19" x14ac:dyDescent="0.25">
      <c r="B50" s="11">
        <v>46</v>
      </c>
      <c r="C50" s="104" t="s">
        <v>55</v>
      </c>
      <c r="D50" s="57">
        <v>11</v>
      </c>
      <c r="E50" s="57">
        <v>4</v>
      </c>
      <c r="F50" s="57">
        <v>8</v>
      </c>
      <c r="G50" s="57"/>
      <c r="H50" s="57">
        <v>18</v>
      </c>
      <c r="I50" s="57">
        <v>9</v>
      </c>
      <c r="J50" s="57"/>
      <c r="K50" s="57">
        <v>8</v>
      </c>
      <c r="L50" s="57">
        <v>1</v>
      </c>
      <c r="M50" s="57"/>
      <c r="N50" s="57">
        <v>3</v>
      </c>
      <c r="O50" s="57">
        <v>7</v>
      </c>
      <c r="P50" s="57">
        <v>11</v>
      </c>
      <c r="Q50" s="57">
        <v>5</v>
      </c>
      <c r="R50" s="57">
        <v>8</v>
      </c>
      <c r="S50" s="56">
        <f t="shared" si="1"/>
        <v>93</v>
      </c>
    </row>
    <row r="51" spans="2:19" x14ac:dyDescent="0.25">
      <c r="B51" s="11">
        <v>47</v>
      </c>
      <c r="C51" s="104" t="s">
        <v>41</v>
      </c>
      <c r="D51" s="57">
        <v>19</v>
      </c>
      <c r="E51" s="57">
        <v>8</v>
      </c>
      <c r="F51" s="57">
        <v>12</v>
      </c>
      <c r="G51" s="57">
        <v>2</v>
      </c>
      <c r="H51" s="57">
        <v>9</v>
      </c>
      <c r="I51" s="57">
        <v>7</v>
      </c>
      <c r="J51" s="57">
        <v>2</v>
      </c>
      <c r="K51" s="57">
        <v>8</v>
      </c>
      <c r="L51" s="57">
        <v>11</v>
      </c>
      <c r="M51" s="57"/>
      <c r="N51" s="57"/>
      <c r="O51" s="57"/>
      <c r="P51" s="57"/>
      <c r="Q51" s="57">
        <v>5</v>
      </c>
      <c r="R51" s="57">
        <v>3</v>
      </c>
      <c r="S51" s="56">
        <f t="shared" si="1"/>
        <v>86</v>
      </c>
    </row>
    <row r="52" spans="2:19" x14ac:dyDescent="0.25">
      <c r="B52" s="11">
        <v>48</v>
      </c>
      <c r="C52" s="104" t="s">
        <v>27</v>
      </c>
      <c r="D52" s="57">
        <v>11</v>
      </c>
      <c r="E52" s="57">
        <v>4</v>
      </c>
      <c r="F52" s="57">
        <v>3</v>
      </c>
      <c r="G52" s="57">
        <v>4</v>
      </c>
      <c r="H52" s="57">
        <v>6</v>
      </c>
      <c r="I52" s="57">
        <v>11</v>
      </c>
      <c r="J52" s="57">
        <v>1</v>
      </c>
      <c r="K52" s="57">
        <v>5</v>
      </c>
      <c r="L52" s="57">
        <v>5</v>
      </c>
      <c r="M52" s="57">
        <v>7</v>
      </c>
      <c r="N52" s="57">
        <v>5</v>
      </c>
      <c r="O52" s="57">
        <v>10</v>
      </c>
      <c r="P52" s="57">
        <v>3</v>
      </c>
      <c r="Q52" s="57">
        <v>8</v>
      </c>
      <c r="R52" s="57">
        <v>1</v>
      </c>
      <c r="S52" s="56">
        <f t="shared" si="1"/>
        <v>84</v>
      </c>
    </row>
    <row r="53" spans="2:19" x14ac:dyDescent="0.25">
      <c r="B53" s="11">
        <v>49</v>
      </c>
      <c r="C53" s="104" t="s">
        <v>58</v>
      </c>
      <c r="D53" s="57">
        <v>18</v>
      </c>
      <c r="E53" s="57">
        <v>14</v>
      </c>
      <c r="F53" s="57">
        <v>16</v>
      </c>
      <c r="G53" s="57">
        <v>9</v>
      </c>
      <c r="H53" s="57">
        <v>5</v>
      </c>
      <c r="I53" s="57">
        <v>3</v>
      </c>
      <c r="J53" s="57"/>
      <c r="K53" s="57"/>
      <c r="L53" s="57"/>
      <c r="M53" s="57"/>
      <c r="N53" s="57">
        <v>3</v>
      </c>
      <c r="O53" s="57">
        <v>7</v>
      </c>
      <c r="P53" s="57"/>
      <c r="Q53" s="57"/>
      <c r="R53" s="57"/>
      <c r="S53" s="56">
        <f t="shared" si="1"/>
        <v>75</v>
      </c>
    </row>
    <row r="54" spans="2:19" x14ac:dyDescent="0.25">
      <c r="B54" s="11">
        <v>50</v>
      </c>
      <c r="C54" s="104" t="s">
        <v>69</v>
      </c>
      <c r="D54" s="57">
        <v>2</v>
      </c>
      <c r="E54" s="57">
        <v>4</v>
      </c>
      <c r="F54" s="57"/>
      <c r="G54" s="57">
        <v>12</v>
      </c>
      <c r="H54" s="57">
        <v>12</v>
      </c>
      <c r="I54" s="57"/>
      <c r="J54" s="57">
        <v>8</v>
      </c>
      <c r="K54" s="57">
        <v>1</v>
      </c>
      <c r="L54" s="57"/>
      <c r="M54" s="57">
        <v>0</v>
      </c>
      <c r="N54" s="57">
        <v>2</v>
      </c>
      <c r="O54" s="57">
        <v>6</v>
      </c>
      <c r="P54" s="57">
        <v>6</v>
      </c>
      <c r="Q54" s="57">
        <v>7</v>
      </c>
      <c r="R54" s="57">
        <v>13</v>
      </c>
      <c r="S54" s="56">
        <f t="shared" si="1"/>
        <v>73</v>
      </c>
    </row>
    <row r="55" spans="2:19" x14ac:dyDescent="0.25">
      <c r="B55" s="11">
        <v>50</v>
      </c>
      <c r="C55" s="104" t="s">
        <v>54</v>
      </c>
      <c r="D55" s="57">
        <v>6</v>
      </c>
      <c r="E55" s="57">
        <v>9</v>
      </c>
      <c r="F55" s="57"/>
      <c r="G55" s="57">
        <v>14</v>
      </c>
      <c r="H55" s="57">
        <v>8</v>
      </c>
      <c r="I55" s="57">
        <v>4</v>
      </c>
      <c r="J55" s="57">
        <v>7</v>
      </c>
      <c r="K55" s="57">
        <v>12</v>
      </c>
      <c r="L55" s="57">
        <v>8</v>
      </c>
      <c r="M55" s="57">
        <v>3</v>
      </c>
      <c r="N55" s="57">
        <v>1</v>
      </c>
      <c r="O55" s="57"/>
      <c r="P55" s="57"/>
      <c r="Q55" s="57">
        <v>1</v>
      </c>
      <c r="R55" s="57"/>
      <c r="S55" s="56">
        <f t="shared" si="1"/>
        <v>73</v>
      </c>
    </row>
    <row r="56" spans="2:19" x14ac:dyDescent="0.25">
      <c r="B56" s="11">
        <v>52</v>
      </c>
      <c r="C56" s="104" t="s">
        <v>68</v>
      </c>
      <c r="D56" s="57">
        <v>2</v>
      </c>
      <c r="E56" s="57">
        <v>9</v>
      </c>
      <c r="F56" s="57">
        <v>10</v>
      </c>
      <c r="G56" s="57">
        <v>19</v>
      </c>
      <c r="H56" s="57">
        <v>13</v>
      </c>
      <c r="I56" s="57"/>
      <c r="J56" s="57">
        <v>14</v>
      </c>
      <c r="K56" s="57">
        <v>5</v>
      </c>
      <c r="L56" s="57"/>
      <c r="M56" s="57"/>
      <c r="N56" s="57"/>
      <c r="O56" s="57"/>
      <c r="P56" s="57"/>
      <c r="Q56" s="57"/>
      <c r="R56" s="57"/>
      <c r="S56" s="56">
        <f t="shared" si="1"/>
        <v>72</v>
      </c>
    </row>
    <row r="57" spans="2:19" x14ac:dyDescent="0.25">
      <c r="B57" s="11">
        <v>53</v>
      </c>
      <c r="C57" s="104" t="s">
        <v>45</v>
      </c>
      <c r="D57" s="57">
        <v>13</v>
      </c>
      <c r="E57" s="57"/>
      <c r="F57" s="57"/>
      <c r="G57" s="57">
        <v>6</v>
      </c>
      <c r="H57" s="57">
        <v>6</v>
      </c>
      <c r="I57" s="57">
        <v>6</v>
      </c>
      <c r="J57" s="57"/>
      <c r="K57" s="57">
        <v>8</v>
      </c>
      <c r="L57" s="57">
        <v>7</v>
      </c>
      <c r="M57" s="57"/>
      <c r="N57" s="57">
        <v>5</v>
      </c>
      <c r="O57" s="57">
        <v>8</v>
      </c>
      <c r="P57" s="57"/>
      <c r="Q57" s="57">
        <v>6</v>
      </c>
      <c r="R57" s="57">
        <v>6</v>
      </c>
      <c r="S57" s="56">
        <f t="shared" si="1"/>
        <v>71</v>
      </c>
    </row>
    <row r="58" spans="2:19" x14ac:dyDescent="0.25">
      <c r="B58" s="11">
        <v>54</v>
      </c>
      <c r="C58" s="104" t="s">
        <v>47</v>
      </c>
      <c r="D58" s="57">
        <v>3</v>
      </c>
      <c r="E58" s="57"/>
      <c r="F58" s="57"/>
      <c r="G58" s="57"/>
      <c r="H58" s="57">
        <v>5</v>
      </c>
      <c r="I58" s="57">
        <v>8</v>
      </c>
      <c r="J58" s="57"/>
      <c r="K58" s="57">
        <v>6</v>
      </c>
      <c r="L58" s="57">
        <v>6</v>
      </c>
      <c r="M58" s="57">
        <v>7</v>
      </c>
      <c r="N58" s="57">
        <v>7</v>
      </c>
      <c r="O58" s="57">
        <v>5</v>
      </c>
      <c r="P58" s="57">
        <v>5</v>
      </c>
      <c r="Q58" s="57">
        <v>15</v>
      </c>
      <c r="R58" s="57"/>
      <c r="S58" s="56">
        <f t="shared" si="1"/>
        <v>67</v>
      </c>
    </row>
    <row r="59" spans="2:19" x14ac:dyDescent="0.25">
      <c r="B59" s="11">
        <v>55</v>
      </c>
      <c r="C59" s="104" t="s">
        <v>36</v>
      </c>
      <c r="D59" s="57">
        <v>2</v>
      </c>
      <c r="E59" s="57">
        <v>7</v>
      </c>
      <c r="F59" s="57"/>
      <c r="G59" s="57">
        <v>5</v>
      </c>
      <c r="H59" s="57">
        <v>6</v>
      </c>
      <c r="I59" s="57">
        <v>8</v>
      </c>
      <c r="J59" s="57">
        <v>12</v>
      </c>
      <c r="K59" s="57">
        <v>2</v>
      </c>
      <c r="L59" s="57">
        <v>5</v>
      </c>
      <c r="M59" s="57">
        <v>5</v>
      </c>
      <c r="N59" s="57"/>
      <c r="O59" s="57"/>
      <c r="P59" s="57">
        <v>2</v>
      </c>
      <c r="Q59" s="57">
        <v>3</v>
      </c>
      <c r="R59" s="57">
        <v>1</v>
      </c>
      <c r="S59" s="56">
        <f t="shared" si="1"/>
        <v>58</v>
      </c>
    </row>
    <row r="60" spans="2:19" x14ac:dyDescent="0.25">
      <c r="B60" s="11">
        <v>56</v>
      </c>
      <c r="C60" s="104" t="s">
        <v>67</v>
      </c>
      <c r="D60" s="57">
        <v>11</v>
      </c>
      <c r="E60" s="57">
        <v>11</v>
      </c>
      <c r="F60" s="57">
        <v>3</v>
      </c>
      <c r="G60" s="57"/>
      <c r="H60" s="57"/>
      <c r="I60" s="57">
        <v>1</v>
      </c>
      <c r="J60" s="57">
        <v>3</v>
      </c>
      <c r="K60" s="57">
        <v>4</v>
      </c>
      <c r="L60" s="57">
        <v>3</v>
      </c>
      <c r="M60" s="57">
        <v>1</v>
      </c>
      <c r="N60" s="57"/>
      <c r="O60" s="57"/>
      <c r="P60" s="57">
        <v>5</v>
      </c>
      <c r="Q60" s="57">
        <v>5</v>
      </c>
      <c r="R60" s="57">
        <v>6</v>
      </c>
      <c r="S60" s="56">
        <f t="shared" si="1"/>
        <v>53</v>
      </c>
    </row>
    <row r="61" spans="2:19" x14ac:dyDescent="0.25">
      <c r="B61" s="11">
        <v>57</v>
      </c>
      <c r="C61" s="104" t="s">
        <v>40</v>
      </c>
      <c r="D61" s="57"/>
      <c r="E61" s="57"/>
      <c r="F61" s="57">
        <v>2</v>
      </c>
      <c r="G61" s="57">
        <v>2</v>
      </c>
      <c r="H61" s="57">
        <v>8</v>
      </c>
      <c r="I61" s="57">
        <v>7</v>
      </c>
      <c r="J61" s="57">
        <v>1</v>
      </c>
      <c r="K61" s="57"/>
      <c r="L61" s="57">
        <v>5</v>
      </c>
      <c r="M61" s="57"/>
      <c r="N61" s="57"/>
      <c r="O61" s="57">
        <v>6</v>
      </c>
      <c r="P61" s="57"/>
      <c r="Q61" s="57">
        <v>13</v>
      </c>
      <c r="R61" s="57">
        <v>7</v>
      </c>
      <c r="S61" s="56">
        <f t="shared" si="1"/>
        <v>51</v>
      </c>
    </row>
    <row r="62" spans="2:19" x14ac:dyDescent="0.25">
      <c r="B62" s="11">
        <v>57</v>
      </c>
      <c r="C62" s="104" t="s">
        <v>84</v>
      </c>
      <c r="D62" s="57">
        <v>8</v>
      </c>
      <c r="E62" s="57">
        <v>9</v>
      </c>
      <c r="F62" s="57">
        <v>10</v>
      </c>
      <c r="G62" s="57">
        <v>14</v>
      </c>
      <c r="H62" s="57">
        <v>7</v>
      </c>
      <c r="I62" s="57"/>
      <c r="J62" s="57"/>
      <c r="K62" s="57">
        <v>2</v>
      </c>
      <c r="L62" s="57">
        <v>1</v>
      </c>
      <c r="M62" s="57"/>
      <c r="N62" s="57"/>
      <c r="O62" s="57"/>
      <c r="P62" s="57"/>
      <c r="Q62" s="57"/>
      <c r="R62" s="57"/>
      <c r="S62" s="56">
        <f t="shared" si="1"/>
        <v>51</v>
      </c>
    </row>
    <row r="63" spans="2:19" x14ac:dyDescent="0.25">
      <c r="B63" s="11">
        <v>59</v>
      </c>
      <c r="C63" s="104" t="s">
        <v>73</v>
      </c>
      <c r="D63" s="57">
        <v>11</v>
      </c>
      <c r="E63" s="57">
        <v>8</v>
      </c>
      <c r="F63" s="57">
        <v>4</v>
      </c>
      <c r="G63" s="57"/>
      <c r="H63" s="57"/>
      <c r="I63" s="57"/>
      <c r="J63" s="57">
        <v>3</v>
      </c>
      <c r="K63" s="57">
        <v>6</v>
      </c>
      <c r="L63" s="57">
        <v>7</v>
      </c>
      <c r="M63" s="57">
        <v>7</v>
      </c>
      <c r="N63" s="57"/>
      <c r="O63" s="57"/>
      <c r="P63" s="57"/>
      <c r="Q63" s="57"/>
      <c r="R63" s="57"/>
      <c r="S63" s="56">
        <f t="shared" si="1"/>
        <v>46</v>
      </c>
    </row>
    <row r="64" spans="2:19" x14ac:dyDescent="0.25">
      <c r="B64" s="11">
        <v>60</v>
      </c>
      <c r="C64" s="104" t="s">
        <v>49</v>
      </c>
      <c r="D64" s="57">
        <v>2</v>
      </c>
      <c r="E64" s="57">
        <v>2</v>
      </c>
      <c r="F64" s="57"/>
      <c r="G64" s="57"/>
      <c r="H64" s="57">
        <v>2</v>
      </c>
      <c r="I64" s="57">
        <v>5</v>
      </c>
      <c r="J64" s="57"/>
      <c r="K64" s="57"/>
      <c r="L64" s="57"/>
      <c r="M64" s="57">
        <v>7</v>
      </c>
      <c r="N64" s="57">
        <v>8</v>
      </c>
      <c r="O64" s="57">
        <v>8</v>
      </c>
      <c r="P64" s="57">
        <v>5</v>
      </c>
      <c r="Q64" s="57">
        <v>4</v>
      </c>
      <c r="R64" s="57"/>
      <c r="S64" s="56">
        <f t="shared" si="1"/>
        <v>43</v>
      </c>
    </row>
    <row r="65" spans="2:19" x14ac:dyDescent="0.25">
      <c r="B65" s="11">
        <v>61</v>
      </c>
      <c r="C65" s="104" t="s">
        <v>51</v>
      </c>
      <c r="D65" s="57"/>
      <c r="E65" s="57"/>
      <c r="F65" s="57">
        <v>2</v>
      </c>
      <c r="G65" s="57"/>
      <c r="H65" s="57">
        <v>7</v>
      </c>
      <c r="I65" s="57">
        <v>5</v>
      </c>
      <c r="J65" s="57"/>
      <c r="K65" s="57"/>
      <c r="L65" s="57"/>
      <c r="M65" s="57"/>
      <c r="N65" s="57"/>
      <c r="O65" s="57"/>
      <c r="P65" s="57">
        <v>9</v>
      </c>
      <c r="Q65" s="57">
        <v>13</v>
      </c>
      <c r="R65" s="57">
        <v>5</v>
      </c>
      <c r="S65" s="56">
        <f t="shared" si="1"/>
        <v>41</v>
      </c>
    </row>
    <row r="66" spans="2:19" x14ac:dyDescent="0.25">
      <c r="B66" s="11">
        <v>62</v>
      </c>
      <c r="C66" s="104" t="s">
        <v>34</v>
      </c>
      <c r="D66" s="57"/>
      <c r="E66" s="57"/>
      <c r="F66" s="57"/>
      <c r="G66" s="57"/>
      <c r="H66" s="57">
        <v>12</v>
      </c>
      <c r="I66" s="57">
        <v>1</v>
      </c>
      <c r="J66" s="57">
        <v>1</v>
      </c>
      <c r="K66" s="57">
        <v>1</v>
      </c>
      <c r="L66" s="57"/>
      <c r="M66" s="57">
        <v>7</v>
      </c>
      <c r="N66" s="57">
        <v>2</v>
      </c>
      <c r="O66" s="57">
        <v>6</v>
      </c>
      <c r="P66" s="57">
        <v>1</v>
      </c>
      <c r="Q66" s="57">
        <v>3</v>
      </c>
      <c r="R66" s="57"/>
      <c r="S66" s="56">
        <f t="shared" si="1"/>
        <v>34</v>
      </c>
    </row>
    <row r="67" spans="2:19" x14ac:dyDescent="0.25">
      <c r="B67" s="11">
        <v>63</v>
      </c>
      <c r="C67" s="104" t="s">
        <v>85</v>
      </c>
      <c r="D67" s="57">
        <v>7</v>
      </c>
      <c r="E67" s="57"/>
      <c r="F67" s="57">
        <v>3</v>
      </c>
      <c r="G67" s="57">
        <v>3</v>
      </c>
      <c r="H67" s="57"/>
      <c r="I67" s="57"/>
      <c r="J67" s="57"/>
      <c r="K67" s="57">
        <v>4</v>
      </c>
      <c r="L67" s="57"/>
      <c r="M67" s="57">
        <v>8</v>
      </c>
      <c r="N67" s="57"/>
      <c r="O67" s="57"/>
      <c r="P67" s="57">
        <v>3</v>
      </c>
      <c r="Q67" s="57">
        <v>2</v>
      </c>
      <c r="R67" s="57">
        <v>3</v>
      </c>
      <c r="S67" s="56">
        <f t="shared" si="1"/>
        <v>33</v>
      </c>
    </row>
    <row r="68" spans="2:19" x14ac:dyDescent="0.25">
      <c r="B68" s="11">
        <v>64</v>
      </c>
      <c r="C68" s="104" t="s">
        <v>77</v>
      </c>
      <c r="D68" s="57"/>
      <c r="E68" s="57"/>
      <c r="F68" s="57"/>
      <c r="G68" s="57"/>
      <c r="H68" s="57">
        <v>0</v>
      </c>
      <c r="I68" s="57"/>
      <c r="J68" s="57"/>
      <c r="K68" s="57"/>
      <c r="L68" s="57">
        <v>12</v>
      </c>
      <c r="M68" s="57"/>
      <c r="N68" s="57">
        <v>3</v>
      </c>
      <c r="O68" s="57"/>
      <c r="P68" s="57">
        <v>6</v>
      </c>
      <c r="Q68" s="57">
        <v>3</v>
      </c>
      <c r="R68" s="57">
        <v>8</v>
      </c>
      <c r="S68" s="56">
        <f t="shared" si="1"/>
        <v>32</v>
      </c>
    </row>
    <row r="69" spans="2:19" x14ac:dyDescent="0.25">
      <c r="B69" s="11">
        <v>65</v>
      </c>
      <c r="C69" s="104" t="s">
        <v>42</v>
      </c>
      <c r="D69" s="57">
        <v>6</v>
      </c>
      <c r="E69" s="57">
        <v>3</v>
      </c>
      <c r="F69" s="57"/>
      <c r="G69" s="57">
        <v>5</v>
      </c>
      <c r="H69" s="57">
        <v>4</v>
      </c>
      <c r="I69" s="57">
        <v>7</v>
      </c>
      <c r="J69" s="57">
        <v>3</v>
      </c>
      <c r="K69" s="57"/>
      <c r="L69" s="57"/>
      <c r="M69" s="57"/>
      <c r="N69" s="57"/>
      <c r="O69" s="57">
        <v>2</v>
      </c>
      <c r="P69" s="57"/>
      <c r="Q69" s="57">
        <v>1</v>
      </c>
      <c r="R69" s="57"/>
      <c r="S69" s="56">
        <f t="shared" ref="S69:S100" si="2">SUM(D69:R69)</f>
        <v>31</v>
      </c>
    </row>
    <row r="70" spans="2:19" x14ac:dyDescent="0.25">
      <c r="B70" s="11">
        <v>66</v>
      </c>
      <c r="C70" s="104" t="s">
        <v>60</v>
      </c>
      <c r="D70" s="57"/>
      <c r="E70" s="57"/>
      <c r="F70" s="57">
        <v>5</v>
      </c>
      <c r="G70" s="57"/>
      <c r="H70" s="57">
        <v>5</v>
      </c>
      <c r="I70" s="57">
        <v>3</v>
      </c>
      <c r="J70" s="57">
        <v>3</v>
      </c>
      <c r="K70" s="57"/>
      <c r="L70" s="57"/>
      <c r="M70" s="57">
        <v>8</v>
      </c>
      <c r="N70" s="57"/>
      <c r="O70" s="57">
        <v>6</v>
      </c>
      <c r="P70" s="57"/>
      <c r="Q70" s="57"/>
      <c r="R70" s="57"/>
      <c r="S70" s="56">
        <f t="shared" si="2"/>
        <v>30</v>
      </c>
    </row>
    <row r="71" spans="2:19" x14ac:dyDescent="0.25">
      <c r="B71" s="11">
        <v>67</v>
      </c>
      <c r="C71" s="104" t="s">
        <v>93</v>
      </c>
      <c r="D71" s="57">
        <v>4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>
        <v>14</v>
      </c>
      <c r="Q71" s="57">
        <v>3</v>
      </c>
      <c r="R71" s="57">
        <v>8</v>
      </c>
      <c r="S71" s="56">
        <f t="shared" si="2"/>
        <v>29</v>
      </c>
    </row>
    <row r="72" spans="2:19" x14ac:dyDescent="0.25">
      <c r="B72" s="11">
        <v>67</v>
      </c>
      <c r="C72" s="104" t="s">
        <v>66</v>
      </c>
      <c r="D72" s="57">
        <v>9</v>
      </c>
      <c r="E72" s="57"/>
      <c r="F72" s="57">
        <v>8</v>
      </c>
      <c r="G72" s="57"/>
      <c r="H72" s="57"/>
      <c r="I72" s="57">
        <v>0</v>
      </c>
      <c r="J72" s="57">
        <v>1</v>
      </c>
      <c r="K72" s="57">
        <v>2</v>
      </c>
      <c r="L72" s="57">
        <v>1</v>
      </c>
      <c r="M72" s="57">
        <v>1</v>
      </c>
      <c r="N72" s="57">
        <v>0</v>
      </c>
      <c r="O72" s="57">
        <v>0</v>
      </c>
      <c r="P72" s="57">
        <v>0</v>
      </c>
      <c r="Q72" s="57">
        <v>0</v>
      </c>
      <c r="R72" s="57">
        <v>7</v>
      </c>
      <c r="S72" s="56">
        <f t="shared" si="2"/>
        <v>29</v>
      </c>
    </row>
    <row r="73" spans="2:19" x14ac:dyDescent="0.25">
      <c r="B73" s="11">
        <v>69</v>
      </c>
      <c r="C73" s="104" t="s">
        <v>56</v>
      </c>
      <c r="D73" s="57">
        <v>1</v>
      </c>
      <c r="E73" s="57">
        <v>1</v>
      </c>
      <c r="F73" s="57">
        <v>3</v>
      </c>
      <c r="G73" s="57">
        <v>1</v>
      </c>
      <c r="H73" s="57">
        <v>8</v>
      </c>
      <c r="I73" s="57">
        <v>0</v>
      </c>
      <c r="J73" s="57">
        <v>0</v>
      </c>
      <c r="K73" s="57">
        <v>0</v>
      </c>
      <c r="L73" s="57">
        <v>3</v>
      </c>
      <c r="M73" s="57">
        <v>8</v>
      </c>
      <c r="N73" s="57">
        <v>0</v>
      </c>
      <c r="O73" s="57">
        <v>3</v>
      </c>
      <c r="P73" s="57"/>
      <c r="Q73" s="57"/>
      <c r="R73" s="57">
        <v>0</v>
      </c>
      <c r="S73" s="56">
        <f t="shared" si="2"/>
        <v>28</v>
      </c>
    </row>
    <row r="74" spans="2:19" x14ac:dyDescent="0.25">
      <c r="B74" s="11">
        <v>69</v>
      </c>
      <c r="C74" s="104" t="s">
        <v>94</v>
      </c>
      <c r="D74" s="57">
        <v>2</v>
      </c>
      <c r="E74" s="57">
        <v>2</v>
      </c>
      <c r="F74" s="57"/>
      <c r="G74" s="57">
        <v>6</v>
      </c>
      <c r="H74" s="57">
        <v>4</v>
      </c>
      <c r="I74" s="57"/>
      <c r="J74" s="57"/>
      <c r="K74" s="57"/>
      <c r="L74" s="57"/>
      <c r="M74" s="57"/>
      <c r="N74" s="57"/>
      <c r="O74" s="57"/>
      <c r="P74" s="57">
        <v>14</v>
      </c>
      <c r="Q74" s="57"/>
      <c r="R74" s="57"/>
      <c r="S74" s="56">
        <f t="shared" si="2"/>
        <v>28</v>
      </c>
    </row>
    <row r="75" spans="2:19" x14ac:dyDescent="0.25">
      <c r="B75" s="11">
        <v>71</v>
      </c>
      <c r="C75" s="104" t="s">
        <v>88</v>
      </c>
      <c r="D75" s="57"/>
      <c r="E75" s="57">
        <v>7</v>
      </c>
      <c r="F75" s="57">
        <v>12</v>
      </c>
      <c r="G75" s="57">
        <v>3</v>
      </c>
      <c r="H75" s="57">
        <v>3</v>
      </c>
      <c r="I75" s="57"/>
      <c r="J75" s="57"/>
      <c r="K75" s="57">
        <v>1</v>
      </c>
      <c r="L75" s="57"/>
      <c r="M75" s="57">
        <v>1</v>
      </c>
      <c r="N75" s="57"/>
      <c r="O75" s="57"/>
      <c r="P75" s="57"/>
      <c r="Q75" s="57"/>
      <c r="R75" s="57"/>
      <c r="S75" s="56">
        <f t="shared" si="2"/>
        <v>27</v>
      </c>
    </row>
    <row r="76" spans="2:19" x14ac:dyDescent="0.25">
      <c r="B76" s="11">
        <v>72</v>
      </c>
      <c r="C76" s="104" t="s">
        <v>78</v>
      </c>
      <c r="D76" s="57"/>
      <c r="E76" s="57"/>
      <c r="F76" s="57"/>
      <c r="G76" s="57"/>
      <c r="H76" s="57"/>
      <c r="I76" s="57"/>
      <c r="J76" s="57"/>
      <c r="K76" s="57">
        <v>2</v>
      </c>
      <c r="L76" s="57">
        <v>7</v>
      </c>
      <c r="M76" s="57"/>
      <c r="N76" s="57">
        <v>7</v>
      </c>
      <c r="O76" s="57"/>
      <c r="P76" s="57">
        <v>5</v>
      </c>
      <c r="Q76" s="57">
        <v>5</v>
      </c>
      <c r="R76" s="57"/>
      <c r="S76" s="56">
        <f t="shared" si="2"/>
        <v>26</v>
      </c>
    </row>
    <row r="77" spans="2:19" x14ac:dyDescent="0.25">
      <c r="B77" s="11">
        <v>72</v>
      </c>
      <c r="C77" s="104" t="s">
        <v>91</v>
      </c>
      <c r="D77" s="57"/>
      <c r="E77" s="57">
        <v>10</v>
      </c>
      <c r="F77" s="57">
        <v>6</v>
      </c>
      <c r="G77" s="57"/>
      <c r="H77" s="57"/>
      <c r="I77" s="57"/>
      <c r="J77" s="57"/>
      <c r="K77" s="57"/>
      <c r="L77" s="57"/>
      <c r="M77" s="57"/>
      <c r="N77" s="57"/>
      <c r="O77" s="57">
        <v>3</v>
      </c>
      <c r="P77" s="57"/>
      <c r="Q77" s="57">
        <v>5</v>
      </c>
      <c r="R77" s="57">
        <v>2</v>
      </c>
      <c r="S77" s="56">
        <f t="shared" si="2"/>
        <v>26</v>
      </c>
    </row>
    <row r="78" spans="2:19" x14ac:dyDescent="0.25">
      <c r="B78" s="11">
        <v>74</v>
      </c>
      <c r="C78" s="104" t="s">
        <v>98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>
        <v>8</v>
      </c>
      <c r="O78" s="57"/>
      <c r="P78" s="57"/>
      <c r="Q78" s="57">
        <v>8</v>
      </c>
      <c r="R78" s="57">
        <v>9</v>
      </c>
      <c r="S78" s="56">
        <f t="shared" si="2"/>
        <v>25</v>
      </c>
    </row>
    <row r="79" spans="2:19" x14ac:dyDescent="0.25">
      <c r="B79" s="11">
        <v>75</v>
      </c>
      <c r="C79" s="104" t="s">
        <v>39</v>
      </c>
      <c r="D79" s="57"/>
      <c r="E79" s="57"/>
      <c r="F79" s="57"/>
      <c r="G79" s="57"/>
      <c r="H79" s="57"/>
      <c r="I79" s="57">
        <v>7</v>
      </c>
      <c r="J79" s="57"/>
      <c r="K79" s="57">
        <v>7</v>
      </c>
      <c r="L79" s="57">
        <v>7</v>
      </c>
      <c r="M79" s="57">
        <v>3</v>
      </c>
      <c r="N79" s="57"/>
      <c r="O79" s="57">
        <v>0</v>
      </c>
      <c r="P79" s="57">
        <v>0</v>
      </c>
      <c r="Q79" s="57"/>
      <c r="R79" s="57"/>
      <c r="S79" s="56">
        <f t="shared" si="2"/>
        <v>24</v>
      </c>
    </row>
    <row r="80" spans="2:19" x14ac:dyDescent="0.25">
      <c r="B80" s="11">
        <v>76</v>
      </c>
      <c r="C80" s="104" t="s">
        <v>95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>
        <v>4</v>
      </c>
      <c r="O80" s="57"/>
      <c r="P80" s="57">
        <v>5</v>
      </c>
      <c r="Q80" s="57">
        <v>5</v>
      </c>
      <c r="R80" s="57">
        <v>8</v>
      </c>
      <c r="S80" s="56">
        <f t="shared" si="2"/>
        <v>22</v>
      </c>
    </row>
    <row r="81" spans="2:19" x14ac:dyDescent="0.25">
      <c r="B81" s="11">
        <v>77</v>
      </c>
      <c r="C81" s="104" t="s">
        <v>38</v>
      </c>
      <c r="D81" s="57"/>
      <c r="E81" s="57"/>
      <c r="F81" s="57"/>
      <c r="G81" s="57">
        <v>2</v>
      </c>
      <c r="H81" s="57">
        <v>8</v>
      </c>
      <c r="I81" s="57">
        <v>7</v>
      </c>
      <c r="J81" s="57">
        <v>4</v>
      </c>
      <c r="K81" s="57"/>
      <c r="L81" s="57"/>
      <c r="M81" s="57"/>
      <c r="N81" s="57"/>
      <c r="O81" s="57"/>
      <c r="P81" s="57"/>
      <c r="Q81" s="57"/>
      <c r="R81" s="57"/>
      <c r="S81" s="56">
        <f t="shared" si="2"/>
        <v>21</v>
      </c>
    </row>
    <row r="82" spans="2:19" x14ac:dyDescent="0.25">
      <c r="B82" s="11">
        <v>77</v>
      </c>
      <c r="C82" s="104" t="s">
        <v>100</v>
      </c>
      <c r="D82" s="57"/>
      <c r="E82" s="57">
        <v>4</v>
      </c>
      <c r="F82" s="57"/>
      <c r="G82" s="57">
        <v>7</v>
      </c>
      <c r="H82" s="57">
        <v>7</v>
      </c>
      <c r="I82" s="57"/>
      <c r="J82" s="57"/>
      <c r="K82" s="57">
        <v>3</v>
      </c>
      <c r="L82" s="57"/>
      <c r="M82" s="57"/>
      <c r="N82" s="57"/>
      <c r="O82" s="57"/>
      <c r="P82" s="57"/>
      <c r="Q82" s="57"/>
      <c r="R82" s="57"/>
      <c r="S82" s="56">
        <f t="shared" si="2"/>
        <v>21</v>
      </c>
    </row>
    <row r="83" spans="2:19" x14ac:dyDescent="0.25">
      <c r="B83" s="11">
        <v>79</v>
      </c>
      <c r="C83" s="104" t="s">
        <v>82</v>
      </c>
      <c r="D83" s="57"/>
      <c r="E83" s="57">
        <v>5</v>
      </c>
      <c r="F83" s="57">
        <v>5</v>
      </c>
      <c r="G83" s="57">
        <v>2</v>
      </c>
      <c r="H83" s="57"/>
      <c r="I83" s="57"/>
      <c r="J83" s="57"/>
      <c r="K83" s="57"/>
      <c r="L83" s="57">
        <v>2</v>
      </c>
      <c r="M83" s="57">
        <v>5</v>
      </c>
      <c r="N83" s="57"/>
      <c r="O83" s="57"/>
      <c r="P83" s="57"/>
      <c r="Q83" s="57"/>
      <c r="R83" s="57"/>
      <c r="S83" s="56">
        <f t="shared" si="2"/>
        <v>19</v>
      </c>
    </row>
    <row r="84" spans="2:19" x14ac:dyDescent="0.25">
      <c r="B84" s="11">
        <v>79</v>
      </c>
      <c r="C84" s="104" t="s">
        <v>65</v>
      </c>
      <c r="D84" s="57">
        <v>2</v>
      </c>
      <c r="E84" s="57">
        <v>2</v>
      </c>
      <c r="F84" s="57">
        <v>5</v>
      </c>
      <c r="G84" s="57">
        <v>1</v>
      </c>
      <c r="H84" s="57">
        <v>4</v>
      </c>
      <c r="I84" s="57">
        <v>1</v>
      </c>
      <c r="J84" s="57">
        <v>1</v>
      </c>
      <c r="K84" s="57">
        <v>1</v>
      </c>
      <c r="L84" s="57">
        <v>1</v>
      </c>
      <c r="M84" s="57">
        <v>1</v>
      </c>
      <c r="N84" s="57"/>
      <c r="O84" s="57"/>
      <c r="P84" s="57"/>
      <c r="Q84" s="57"/>
      <c r="R84" s="57"/>
      <c r="S84" s="56">
        <f t="shared" si="2"/>
        <v>19</v>
      </c>
    </row>
    <row r="85" spans="2:19" x14ac:dyDescent="0.25">
      <c r="B85" s="11">
        <v>79</v>
      </c>
      <c r="C85" s="104" t="s">
        <v>117</v>
      </c>
      <c r="D85" s="57">
        <v>7</v>
      </c>
      <c r="E85" s="57">
        <v>6</v>
      </c>
      <c r="F85" s="57">
        <v>6</v>
      </c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6">
        <f t="shared" si="2"/>
        <v>19</v>
      </c>
    </row>
    <row r="86" spans="2:19" x14ac:dyDescent="0.25">
      <c r="B86" s="11">
        <v>82</v>
      </c>
      <c r="C86" s="104" t="s">
        <v>79</v>
      </c>
      <c r="D86" s="57"/>
      <c r="E86" s="57"/>
      <c r="F86" s="57"/>
      <c r="G86" s="57"/>
      <c r="H86" s="57"/>
      <c r="I86" s="57"/>
      <c r="J86" s="57"/>
      <c r="K86" s="57">
        <v>2</v>
      </c>
      <c r="L86" s="57">
        <v>6</v>
      </c>
      <c r="M86" s="57"/>
      <c r="N86" s="57">
        <v>10</v>
      </c>
      <c r="O86" s="57"/>
      <c r="P86" s="57"/>
      <c r="Q86" s="57"/>
      <c r="R86" s="57"/>
      <c r="S86" s="56">
        <f t="shared" si="2"/>
        <v>18</v>
      </c>
    </row>
    <row r="87" spans="2:19" x14ac:dyDescent="0.25">
      <c r="B87" s="11">
        <v>82</v>
      </c>
      <c r="C87" s="104" t="s">
        <v>113</v>
      </c>
      <c r="D87" s="57">
        <v>16</v>
      </c>
      <c r="E87" s="57"/>
      <c r="F87" s="57"/>
      <c r="G87" s="57">
        <v>2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6">
        <f t="shared" si="2"/>
        <v>18</v>
      </c>
    </row>
    <row r="88" spans="2:19" x14ac:dyDescent="0.25">
      <c r="B88" s="11">
        <v>84</v>
      </c>
      <c r="C88" s="104" t="s">
        <v>75</v>
      </c>
      <c r="D88" s="57"/>
      <c r="E88" s="57"/>
      <c r="F88" s="57"/>
      <c r="G88" s="57"/>
      <c r="H88" s="57"/>
      <c r="I88" s="57"/>
      <c r="J88" s="57">
        <v>2</v>
      </c>
      <c r="K88" s="57"/>
      <c r="L88" s="57"/>
      <c r="M88" s="57"/>
      <c r="N88" s="57">
        <v>3</v>
      </c>
      <c r="O88" s="57">
        <v>2</v>
      </c>
      <c r="P88" s="57">
        <v>4</v>
      </c>
      <c r="Q88" s="57"/>
      <c r="R88" s="57">
        <v>6</v>
      </c>
      <c r="S88" s="56">
        <f t="shared" si="2"/>
        <v>17</v>
      </c>
    </row>
    <row r="89" spans="2:19" x14ac:dyDescent="0.25">
      <c r="B89" s="11">
        <v>84</v>
      </c>
      <c r="C89" s="104" t="s">
        <v>80</v>
      </c>
      <c r="D89" s="57"/>
      <c r="E89" s="57"/>
      <c r="F89" s="57">
        <v>2</v>
      </c>
      <c r="G89" s="57"/>
      <c r="H89" s="57"/>
      <c r="I89" s="57"/>
      <c r="J89" s="57"/>
      <c r="K89" s="57">
        <v>7</v>
      </c>
      <c r="L89" s="57">
        <v>6</v>
      </c>
      <c r="M89" s="57"/>
      <c r="N89" s="57"/>
      <c r="O89" s="57">
        <v>2</v>
      </c>
      <c r="P89" s="57"/>
      <c r="Q89" s="57"/>
      <c r="R89" s="57"/>
      <c r="S89" s="56">
        <f t="shared" si="2"/>
        <v>17</v>
      </c>
    </row>
    <row r="90" spans="2:19" x14ac:dyDescent="0.25">
      <c r="B90" s="11">
        <v>86</v>
      </c>
      <c r="C90" s="104" t="s">
        <v>89</v>
      </c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>
        <v>5</v>
      </c>
      <c r="O90" s="57">
        <v>8</v>
      </c>
      <c r="P90" s="57">
        <v>3</v>
      </c>
      <c r="Q90" s="57"/>
      <c r="R90" s="57"/>
      <c r="S90" s="56">
        <f t="shared" si="2"/>
        <v>16</v>
      </c>
    </row>
    <row r="91" spans="2:19" x14ac:dyDescent="0.25">
      <c r="B91" s="11">
        <v>86</v>
      </c>
      <c r="C91" s="104" t="s">
        <v>44</v>
      </c>
      <c r="D91" s="57"/>
      <c r="E91" s="57">
        <v>3</v>
      </c>
      <c r="F91" s="57">
        <v>7</v>
      </c>
      <c r="G91" s="57"/>
      <c r="H91" s="57"/>
      <c r="I91" s="57">
        <v>6</v>
      </c>
      <c r="J91" s="57"/>
      <c r="K91" s="57"/>
      <c r="L91" s="57"/>
      <c r="M91" s="57"/>
      <c r="N91" s="57"/>
      <c r="O91" s="57"/>
      <c r="P91" s="57"/>
      <c r="Q91" s="57"/>
      <c r="R91" s="57"/>
      <c r="S91" s="56">
        <f t="shared" si="2"/>
        <v>16</v>
      </c>
    </row>
    <row r="92" spans="2:19" x14ac:dyDescent="0.25">
      <c r="B92" s="11">
        <v>88</v>
      </c>
      <c r="C92" s="104" t="s">
        <v>96</v>
      </c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>
        <v>4</v>
      </c>
      <c r="Q92" s="57">
        <v>3</v>
      </c>
      <c r="R92" s="57">
        <v>8</v>
      </c>
      <c r="S92" s="56">
        <f t="shared" si="2"/>
        <v>15</v>
      </c>
    </row>
    <row r="93" spans="2:19" x14ac:dyDescent="0.25">
      <c r="B93" s="11">
        <v>88</v>
      </c>
      <c r="C93" s="104" t="s">
        <v>35</v>
      </c>
      <c r="D93" s="57"/>
      <c r="E93" s="57">
        <v>1</v>
      </c>
      <c r="F93" s="57"/>
      <c r="G93" s="57"/>
      <c r="H93" s="57"/>
      <c r="I93" s="57">
        <v>9</v>
      </c>
      <c r="J93" s="57">
        <v>2</v>
      </c>
      <c r="K93" s="57"/>
      <c r="L93" s="57"/>
      <c r="M93" s="57"/>
      <c r="N93" s="57"/>
      <c r="O93" s="57">
        <v>3</v>
      </c>
      <c r="P93" s="57"/>
      <c r="Q93" s="57"/>
      <c r="R93" s="57"/>
      <c r="S93" s="56">
        <f t="shared" si="2"/>
        <v>15</v>
      </c>
    </row>
    <row r="94" spans="2:19" x14ac:dyDescent="0.25">
      <c r="B94" s="11">
        <v>90</v>
      </c>
      <c r="C94" s="104" t="s">
        <v>87</v>
      </c>
      <c r="D94" s="57"/>
      <c r="E94" s="57"/>
      <c r="F94" s="57">
        <v>4</v>
      </c>
      <c r="G94" s="57">
        <v>8</v>
      </c>
      <c r="H94" s="57"/>
      <c r="I94" s="57"/>
      <c r="J94" s="57"/>
      <c r="K94" s="57"/>
      <c r="L94" s="57"/>
      <c r="M94" s="57">
        <v>2</v>
      </c>
      <c r="N94" s="57"/>
      <c r="O94" s="57"/>
      <c r="P94" s="57"/>
      <c r="Q94" s="57"/>
      <c r="R94" s="57"/>
      <c r="S94" s="56">
        <f t="shared" si="2"/>
        <v>14</v>
      </c>
    </row>
    <row r="95" spans="2:19" x14ac:dyDescent="0.25">
      <c r="B95" s="11">
        <v>91</v>
      </c>
      <c r="C95" s="104" t="s">
        <v>64</v>
      </c>
      <c r="D95" s="57"/>
      <c r="E95" s="57"/>
      <c r="F95" s="57"/>
      <c r="G95" s="57"/>
      <c r="H95" s="57"/>
      <c r="I95" s="57">
        <v>1</v>
      </c>
      <c r="J95" s="57">
        <v>5</v>
      </c>
      <c r="K95" s="57"/>
      <c r="L95" s="57"/>
      <c r="M95" s="57">
        <v>1</v>
      </c>
      <c r="N95" s="57"/>
      <c r="O95" s="57">
        <v>2</v>
      </c>
      <c r="P95" s="57"/>
      <c r="Q95" s="57"/>
      <c r="R95" s="57">
        <v>4</v>
      </c>
      <c r="S95" s="56">
        <f t="shared" si="2"/>
        <v>13</v>
      </c>
    </row>
    <row r="96" spans="2:19" x14ac:dyDescent="0.25">
      <c r="B96" s="11">
        <v>92</v>
      </c>
      <c r="C96" s="104" t="s">
        <v>59</v>
      </c>
      <c r="D96" s="57"/>
      <c r="E96" s="57"/>
      <c r="F96" s="57"/>
      <c r="G96" s="57"/>
      <c r="H96" s="57"/>
      <c r="I96" s="57">
        <v>3</v>
      </c>
      <c r="J96" s="57"/>
      <c r="K96" s="57"/>
      <c r="L96" s="57">
        <v>4</v>
      </c>
      <c r="M96" s="57">
        <v>5</v>
      </c>
      <c r="N96" s="57"/>
      <c r="O96" s="57"/>
      <c r="P96" s="57"/>
      <c r="Q96" s="57"/>
      <c r="R96" s="57"/>
      <c r="S96" s="56">
        <f t="shared" si="2"/>
        <v>12</v>
      </c>
    </row>
    <row r="97" spans="2:19" x14ac:dyDescent="0.25">
      <c r="B97" s="11">
        <v>93</v>
      </c>
      <c r="C97" s="104" t="s">
        <v>76</v>
      </c>
      <c r="D97" s="57"/>
      <c r="E97" s="57">
        <v>5</v>
      </c>
      <c r="F97" s="57">
        <v>1</v>
      </c>
      <c r="G97" s="57"/>
      <c r="H97" s="57"/>
      <c r="I97" s="57"/>
      <c r="J97" s="57">
        <v>1</v>
      </c>
      <c r="K97" s="57"/>
      <c r="L97" s="57"/>
      <c r="M97" s="57"/>
      <c r="N97" s="57"/>
      <c r="O97" s="57"/>
      <c r="P97" s="57"/>
      <c r="Q97" s="57"/>
      <c r="R97" s="57">
        <v>4</v>
      </c>
      <c r="S97" s="56">
        <f t="shared" si="2"/>
        <v>11</v>
      </c>
    </row>
    <row r="98" spans="2:19" x14ac:dyDescent="0.25">
      <c r="B98" s="11">
        <v>93</v>
      </c>
      <c r="C98" s="104" t="s">
        <v>70</v>
      </c>
      <c r="D98" s="57"/>
      <c r="E98" s="57"/>
      <c r="F98" s="57"/>
      <c r="G98" s="57"/>
      <c r="H98" s="57">
        <v>5</v>
      </c>
      <c r="I98" s="57"/>
      <c r="J98" s="57">
        <v>6</v>
      </c>
      <c r="K98" s="57"/>
      <c r="L98" s="57"/>
      <c r="M98" s="57"/>
      <c r="N98" s="57"/>
      <c r="O98" s="57"/>
      <c r="P98" s="57"/>
      <c r="Q98" s="57"/>
      <c r="R98" s="57"/>
      <c r="S98" s="56">
        <f t="shared" si="2"/>
        <v>11</v>
      </c>
    </row>
    <row r="99" spans="2:19" x14ac:dyDescent="0.25">
      <c r="B99" s="11">
        <v>95</v>
      </c>
      <c r="C99" s="104" t="s">
        <v>83</v>
      </c>
      <c r="D99" s="57">
        <v>4</v>
      </c>
      <c r="E99" s="57">
        <v>3</v>
      </c>
      <c r="F99" s="57"/>
      <c r="G99" s="57"/>
      <c r="H99" s="57"/>
      <c r="I99" s="57"/>
      <c r="J99" s="57"/>
      <c r="K99" s="57">
        <v>2</v>
      </c>
      <c r="L99" s="57">
        <v>1</v>
      </c>
      <c r="M99" s="57"/>
      <c r="N99" s="57"/>
      <c r="O99" s="57"/>
      <c r="P99" s="57"/>
      <c r="Q99" s="57"/>
      <c r="R99" s="57"/>
      <c r="S99" s="56">
        <f>SUM(D99:R99)</f>
        <v>10</v>
      </c>
    </row>
    <row r="100" spans="2:19" x14ac:dyDescent="0.25">
      <c r="B100" s="11">
        <v>96</v>
      </c>
      <c r="C100" s="104" t="s">
        <v>62</v>
      </c>
      <c r="D100" s="57"/>
      <c r="E100" s="57"/>
      <c r="F100" s="57"/>
      <c r="G100" s="57"/>
      <c r="H100" s="57">
        <v>3</v>
      </c>
      <c r="I100" s="57">
        <v>2</v>
      </c>
      <c r="J100" s="57">
        <v>2</v>
      </c>
      <c r="K100" s="57"/>
      <c r="L100" s="57"/>
      <c r="M100" s="57">
        <v>2</v>
      </c>
      <c r="N100" s="57"/>
      <c r="O100" s="57"/>
      <c r="P100" s="57"/>
      <c r="Q100" s="57"/>
      <c r="R100" s="57"/>
      <c r="S100" s="56">
        <f t="shared" si="2"/>
        <v>9</v>
      </c>
    </row>
    <row r="101" spans="2:19" x14ac:dyDescent="0.25">
      <c r="B101" s="11">
        <v>96</v>
      </c>
      <c r="C101" s="104" t="s">
        <v>124</v>
      </c>
      <c r="D101" s="57">
        <v>5</v>
      </c>
      <c r="E101" s="57">
        <v>4</v>
      </c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6">
        <f t="shared" ref="S101:S123" si="3">SUM(D101:R101)</f>
        <v>9</v>
      </c>
    </row>
    <row r="102" spans="2:19" x14ac:dyDescent="0.25">
      <c r="B102" s="11">
        <v>98</v>
      </c>
      <c r="C102" s="105" t="s">
        <v>110</v>
      </c>
      <c r="D102" s="57"/>
      <c r="E102" s="57"/>
      <c r="F102" s="57"/>
      <c r="G102" s="57">
        <v>6</v>
      </c>
      <c r="H102" s="57">
        <v>2</v>
      </c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6">
        <f t="shared" si="3"/>
        <v>8</v>
      </c>
    </row>
    <row r="103" spans="2:19" x14ac:dyDescent="0.25">
      <c r="B103" s="11">
        <v>98</v>
      </c>
      <c r="C103" s="104" t="s">
        <v>123</v>
      </c>
      <c r="D103" s="57">
        <v>4</v>
      </c>
      <c r="E103" s="57">
        <v>4</v>
      </c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6">
        <f t="shared" si="3"/>
        <v>8</v>
      </c>
    </row>
    <row r="104" spans="2:19" x14ac:dyDescent="0.25">
      <c r="B104" s="11">
        <v>100</v>
      </c>
      <c r="C104" s="104" t="s">
        <v>81</v>
      </c>
      <c r="D104" s="57">
        <v>7</v>
      </c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6">
        <f t="shared" si="3"/>
        <v>7</v>
      </c>
    </row>
    <row r="105" spans="2:19" x14ac:dyDescent="0.25">
      <c r="B105" s="11">
        <v>101</v>
      </c>
      <c r="C105" s="104" t="s">
        <v>90</v>
      </c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>
        <v>6</v>
      </c>
      <c r="P105" s="57"/>
      <c r="Q105" s="57"/>
      <c r="R105" s="57"/>
      <c r="S105" s="56">
        <f t="shared" si="3"/>
        <v>6</v>
      </c>
    </row>
    <row r="106" spans="2:19" x14ac:dyDescent="0.25">
      <c r="B106" s="11">
        <v>101</v>
      </c>
      <c r="C106" s="104" t="s">
        <v>129</v>
      </c>
      <c r="D106" s="57">
        <v>6</v>
      </c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6">
        <f t="shared" si="3"/>
        <v>6</v>
      </c>
    </row>
    <row r="107" spans="2:19" x14ac:dyDescent="0.25">
      <c r="B107" s="11">
        <v>103</v>
      </c>
      <c r="C107" s="105" t="s">
        <v>107</v>
      </c>
      <c r="D107" s="57"/>
      <c r="E107" s="57"/>
      <c r="F107" s="57"/>
      <c r="G107" s="57"/>
      <c r="H107" s="57">
        <v>5</v>
      </c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6">
        <f t="shared" si="3"/>
        <v>5</v>
      </c>
    </row>
    <row r="108" spans="2:19" x14ac:dyDescent="0.25">
      <c r="B108" s="11">
        <v>103</v>
      </c>
      <c r="C108" s="104" t="s">
        <v>74</v>
      </c>
      <c r="D108" s="57"/>
      <c r="E108" s="57"/>
      <c r="F108" s="57"/>
      <c r="G108" s="57"/>
      <c r="H108" s="57"/>
      <c r="I108" s="57"/>
      <c r="J108" s="57">
        <v>2</v>
      </c>
      <c r="K108" s="57">
        <v>3</v>
      </c>
      <c r="L108" s="57"/>
      <c r="M108" s="57"/>
      <c r="N108" s="57"/>
      <c r="O108" s="57"/>
      <c r="P108" s="57"/>
      <c r="Q108" s="57"/>
      <c r="R108" s="57"/>
      <c r="S108" s="56">
        <f t="shared" si="3"/>
        <v>5</v>
      </c>
    </row>
    <row r="109" spans="2:19" x14ac:dyDescent="0.25">
      <c r="B109" s="11">
        <v>103</v>
      </c>
      <c r="C109" s="104" t="s">
        <v>99</v>
      </c>
      <c r="D109" s="57">
        <v>5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6">
        <f t="shared" si="3"/>
        <v>5</v>
      </c>
    </row>
    <row r="110" spans="2:19" x14ac:dyDescent="0.25">
      <c r="B110" s="11">
        <v>103</v>
      </c>
      <c r="C110" s="104" t="s">
        <v>130</v>
      </c>
      <c r="D110" s="57">
        <v>5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6">
        <f t="shared" si="3"/>
        <v>5</v>
      </c>
    </row>
    <row r="111" spans="2:19" x14ac:dyDescent="0.25">
      <c r="B111" s="11">
        <v>107</v>
      </c>
      <c r="C111" s="104" t="s">
        <v>101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>
        <v>4</v>
      </c>
      <c r="R111" s="57"/>
      <c r="S111" s="56">
        <f t="shared" si="3"/>
        <v>4</v>
      </c>
    </row>
    <row r="112" spans="2:19" x14ac:dyDescent="0.25">
      <c r="B112" s="11">
        <v>107</v>
      </c>
      <c r="C112" s="104" t="s">
        <v>118</v>
      </c>
      <c r="D112" s="57"/>
      <c r="E112" s="57"/>
      <c r="F112" s="57">
        <v>4</v>
      </c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6">
        <f t="shared" si="3"/>
        <v>4</v>
      </c>
    </row>
    <row r="113" spans="1:19" x14ac:dyDescent="0.25">
      <c r="B113" s="11">
        <v>107</v>
      </c>
      <c r="C113" s="104" t="s">
        <v>131</v>
      </c>
      <c r="D113" s="57">
        <v>4</v>
      </c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6">
        <f t="shared" si="3"/>
        <v>4</v>
      </c>
    </row>
    <row r="114" spans="1:19" x14ac:dyDescent="0.25">
      <c r="B114" s="11">
        <v>107</v>
      </c>
      <c r="C114" s="104" t="s">
        <v>132</v>
      </c>
      <c r="D114" s="57">
        <v>4</v>
      </c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6">
        <f t="shared" si="3"/>
        <v>4</v>
      </c>
    </row>
    <row r="115" spans="1:19" x14ac:dyDescent="0.25">
      <c r="B115" s="11">
        <v>111</v>
      </c>
      <c r="C115" s="104" t="s">
        <v>108</v>
      </c>
      <c r="D115" s="57"/>
      <c r="E115" s="57"/>
      <c r="F115" s="57"/>
      <c r="G115" s="57"/>
      <c r="H115" s="57">
        <v>3</v>
      </c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6">
        <f t="shared" si="3"/>
        <v>3</v>
      </c>
    </row>
    <row r="116" spans="1:19" x14ac:dyDescent="0.25">
      <c r="B116" s="11">
        <v>111</v>
      </c>
      <c r="C116" s="104" t="s">
        <v>119</v>
      </c>
      <c r="D116" s="57"/>
      <c r="E116" s="57"/>
      <c r="F116" s="57">
        <v>3</v>
      </c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6">
        <f t="shared" si="3"/>
        <v>3</v>
      </c>
    </row>
    <row r="117" spans="1:19" x14ac:dyDescent="0.25">
      <c r="B117" s="11">
        <v>111</v>
      </c>
      <c r="C117" s="104" t="s">
        <v>92</v>
      </c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>
        <v>1</v>
      </c>
      <c r="O117" s="57">
        <v>1</v>
      </c>
      <c r="P117" s="57">
        <v>1</v>
      </c>
      <c r="Q117" s="57"/>
      <c r="R117" s="57"/>
      <c r="S117" s="56">
        <f t="shared" si="3"/>
        <v>3</v>
      </c>
    </row>
    <row r="118" spans="1:19" x14ac:dyDescent="0.25">
      <c r="B118" s="11">
        <v>111</v>
      </c>
      <c r="C118" s="104" t="s">
        <v>86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>
        <v>3</v>
      </c>
      <c r="N118" s="57"/>
      <c r="O118" s="57"/>
      <c r="P118" s="57"/>
      <c r="Q118" s="57"/>
      <c r="R118" s="57"/>
      <c r="S118" s="56">
        <f t="shared" si="3"/>
        <v>3</v>
      </c>
    </row>
    <row r="119" spans="1:19" x14ac:dyDescent="0.25">
      <c r="B119" s="11">
        <v>115</v>
      </c>
      <c r="C119" s="104" t="s">
        <v>114</v>
      </c>
      <c r="D119" s="57"/>
      <c r="E119" s="57"/>
      <c r="F119" s="57"/>
      <c r="G119" s="57">
        <v>2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6">
        <f t="shared" si="3"/>
        <v>2</v>
      </c>
    </row>
    <row r="120" spans="1:19" x14ac:dyDescent="0.25">
      <c r="B120" s="11">
        <v>115</v>
      </c>
      <c r="C120" s="104" t="s">
        <v>109</v>
      </c>
      <c r="D120" s="57"/>
      <c r="E120" s="57"/>
      <c r="F120" s="57"/>
      <c r="G120" s="57"/>
      <c r="H120" s="57">
        <v>2</v>
      </c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6">
        <f t="shared" si="3"/>
        <v>2</v>
      </c>
    </row>
    <row r="121" spans="1:19" x14ac:dyDescent="0.25">
      <c r="B121" s="11">
        <v>117</v>
      </c>
      <c r="C121" s="104" t="s">
        <v>121</v>
      </c>
      <c r="D121" s="57"/>
      <c r="E121" s="57"/>
      <c r="F121" s="57">
        <v>1</v>
      </c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6">
        <f t="shared" si="3"/>
        <v>1</v>
      </c>
    </row>
    <row r="122" spans="1:19" x14ac:dyDescent="0.25">
      <c r="B122" s="11">
        <v>117</v>
      </c>
      <c r="C122" s="104" t="s">
        <v>133</v>
      </c>
      <c r="D122" s="57">
        <v>1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6">
        <f t="shared" si="3"/>
        <v>1</v>
      </c>
    </row>
    <row r="123" spans="1:19" x14ac:dyDescent="0.25">
      <c r="B123" s="11">
        <v>117</v>
      </c>
      <c r="C123" s="104" t="s">
        <v>120</v>
      </c>
      <c r="D123" s="57"/>
      <c r="E123" s="57"/>
      <c r="F123" s="57">
        <v>1</v>
      </c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6">
        <f t="shared" si="3"/>
        <v>1</v>
      </c>
    </row>
    <row r="124" spans="1:19" s="13" customFormat="1" ht="12.75" x14ac:dyDescent="0.2">
      <c r="A124" s="16"/>
      <c r="B124" s="115" t="s">
        <v>154</v>
      </c>
      <c r="C124" s="115"/>
      <c r="D124" s="13">
        <f t="shared" ref="D124:S124" si="4">SUM(D5:D123)</f>
        <v>1760</v>
      </c>
      <c r="E124" s="13">
        <f t="shared" si="4"/>
        <v>1729</v>
      </c>
      <c r="F124" s="13">
        <f t="shared" si="4"/>
        <v>1758</v>
      </c>
      <c r="G124" s="13">
        <f t="shared" si="4"/>
        <v>1725</v>
      </c>
      <c r="H124" s="13">
        <f t="shared" si="4"/>
        <v>1697</v>
      </c>
      <c r="I124" s="13">
        <f t="shared" si="4"/>
        <v>1588</v>
      </c>
      <c r="J124" s="13">
        <f t="shared" si="4"/>
        <v>1595</v>
      </c>
      <c r="K124" s="13">
        <f t="shared" si="4"/>
        <v>1584</v>
      </c>
      <c r="L124" s="13">
        <f t="shared" si="4"/>
        <v>1576</v>
      </c>
      <c r="M124" s="13">
        <f t="shared" si="4"/>
        <v>1605</v>
      </c>
      <c r="N124" s="13">
        <f t="shared" si="4"/>
        <v>1567</v>
      </c>
      <c r="O124" s="13">
        <f t="shared" si="4"/>
        <v>1589</v>
      </c>
      <c r="P124" s="13">
        <f t="shared" si="4"/>
        <v>1582</v>
      </c>
      <c r="Q124" s="13">
        <f t="shared" si="4"/>
        <v>1549</v>
      </c>
      <c r="R124" s="13">
        <f t="shared" si="4"/>
        <v>1561</v>
      </c>
      <c r="S124" s="12">
        <f t="shared" si="4"/>
        <v>24465</v>
      </c>
    </row>
    <row r="125" spans="1:19" s="13" customFormat="1" ht="12.75" x14ac:dyDescent="0.2">
      <c r="A125" s="16"/>
      <c r="B125" s="115" t="s">
        <v>155</v>
      </c>
      <c r="C125" s="115"/>
      <c r="D125" s="13">
        <v>542</v>
      </c>
      <c r="E125" s="13">
        <v>664</v>
      </c>
      <c r="F125" s="13">
        <v>616</v>
      </c>
      <c r="G125" s="13">
        <v>688</v>
      </c>
      <c r="H125" s="13">
        <v>559</v>
      </c>
      <c r="I125" s="13">
        <v>609</v>
      </c>
      <c r="J125" s="13">
        <v>650</v>
      </c>
      <c r="K125" s="13">
        <v>615</v>
      </c>
      <c r="L125" s="13">
        <v>617</v>
      </c>
      <c r="M125" s="13">
        <v>658</v>
      </c>
      <c r="N125" s="13">
        <v>676</v>
      </c>
      <c r="O125" s="13">
        <v>728</v>
      </c>
      <c r="P125" s="13">
        <v>691</v>
      </c>
      <c r="Q125" s="13">
        <v>733</v>
      </c>
      <c r="R125" s="13">
        <v>812</v>
      </c>
      <c r="S125" s="12">
        <f>SUM(D125:R125)</f>
        <v>9858</v>
      </c>
    </row>
    <row r="126" spans="1:19" s="13" customFormat="1" ht="12.75" x14ac:dyDescent="0.2">
      <c r="A126" s="115" t="s">
        <v>156</v>
      </c>
      <c r="B126" s="115"/>
      <c r="C126" s="115"/>
      <c r="D126" s="77">
        <f>D125/D124</f>
        <v>0.30795454545454548</v>
      </c>
      <c r="E126" s="77">
        <f t="shared" ref="E126:S126" si="5">E125/E124</f>
        <v>0.38403701561596298</v>
      </c>
      <c r="F126" s="77">
        <f t="shared" si="5"/>
        <v>0.3503981797497156</v>
      </c>
      <c r="G126" s="77">
        <f t="shared" si="5"/>
        <v>0.39884057971014492</v>
      </c>
      <c r="H126" s="77">
        <f t="shared" si="5"/>
        <v>0.3294048320565704</v>
      </c>
      <c r="I126" s="77">
        <f t="shared" si="5"/>
        <v>0.38350125944584385</v>
      </c>
      <c r="J126" s="77">
        <f t="shared" si="5"/>
        <v>0.40752351097178685</v>
      </c>
      <c r="K126" s="77">
        <f t="shared" si="5"/>
        <v>0.38825757575757575</v>
      </c>
      <c r="L126" s="77">
        <f t="shared" si="5"/>
        <v>0.39149746192893403</v>
      </c>
      <c r="M126" s="77">
        <f t="shared" si="5"/>
        <v>0.40996884735202493</v>
      </c>
      <c r="N126" s="77">
        <f t="shared" si="5"/>
        <v>0.43139757498404596</v>
      </c>
      <c r="O126" s="77">
        <f t="shared" si="5"/>
        <v>0.45814977973568283</v>
      </c>
      <c r="P126" s="77">
        <f t="shared" si="5"/>
        <v>0.43678887484197221</v>
      </c>
      <c r="Q126" s="77">
        <f t="shared" si="5"/>
        <v>0.47320852162685606</v>
      </c>
      <c r="R126" s="77">
        <f t="shared" si="5"/>
        <v>0.52017937219730936</v>
      </c>
      <c r="S126" s="90">
        <f t="shared" si="5"/>
        <v>0.4029429797670141</v>
      </c>
    </row>
    <row r="127" spans="1:19" x14ac:dyDescent="0.25">
      <c r="C127" s="103"/>
      <c r="D127" s="8"/>
      <c r="E127" s="8"/>
      <c r="F127" s="8"/>
      <c r="G127" s="8"/>
      <c r="H127" s="8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9" x14ac:dyDescent="0.25">
      <c r="C128" s="103"/>
      <c r="D128" s="8"/>
      <c r="E128" s="8"/>
      <c r="F128" s="8"/>
      <c r="G128" s="8"/>
      <c r="H128" s="8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3:18" x14ac:dyDescent="0.25">
      <c r="C129" s="103"/>
      <c r="D129" s="8"/>
      <c r="E129" s="8"/>
      <c r="F129" s="8"/>
      <c r="G129" s="8"/>
      <c r="H129" s="8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3:18" x14ac:dyDescent="0.25">
      <c r="C130" s="103"/>
      <c r="D130" s="8"/>
      <c r="E130" s="8"/>
      <c r="F130" s="8"/>
      <c r="G130" s="8"/>
      <c r="H130" s="8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3:18" x14ac:dyDescent="0.25">
      <c r="C131" s="103"/>
      <c r="D131" s="8"/>
      <c r="E131" s="8"/>
      <c r="F131" s="8"/>
      <c r="G131" s="8"/>
      <c r="H131" s="8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3:18" x14ac:dyDescent="0.25">
      <c r="C132" s="103"/>
      <c r="D132" s="8"/>
      <c r="E132" s="8"/>
      <c r="F132" s="8"/>
      <c r="G132" s="8"/>
      <c r="H132" s="8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3:18" x14ac:dyDescent="0.25">
      <c r="C133" s="103"/>
      <c r="D133" s="8"/>
      <c r="E133" s="8"/>
      <c r="F133" s="8"/>
      <c r="G133" s="8"/>
      <c r="H133" s="8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3:18" x14ac:dyDescent="0.25">
      <c r="C134" s="103"/>
      <c r="D134" s="8"/>
      <c r="E134" s="8"/>
      <c r="F134" s="8"/>
      <c r="G134" s="8"/>
      <c r="H134" s="8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3:18" x14ac:dyDescent="0.25">
      <c r="C135" s="103"/>
      <c r="D135" s="8"/>
      <c r="E135" s="8"/>
      <c r="F135" s="8"/>
      <c r="G135" s="8"/>
      <c r="H135" s="8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3:18" x14ac:dyDescent="0.25">
      <c r="C136" s="103"/>
      <c r="D136" s="8"/>
      <c r="E136" s="8"/>
      <c r="F136" s="8"/>
      <c r="G136" s="8"/>
      <c r="H136" s="8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3:18" x14ac:dyDescent="0.25">
      <c r="C137" s="103"/>
      <c r="D137" s="8"/>
      <c r="E137" s="8"/>
      <c r="F137" s="8"/>
      <c r="G137" s="8"/>
      <c r="H137" s="8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3:18" x14ac:dyDescent="0.25">
      <c r="C138" s="103"/>
      <c r="D138" s="8"/>
      <c r="E138" s="8"/>
      <c r="F138" s="8"/>
      <c r="G138" s="8"/>
      <c r="H138" s="8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3:18" x14ac:dyDescent="0.25">
      <c r="C139" s="103"/>
      <c r="D139" s="8"/>
      <c r="E139" s="8"/>
      <c r="F139" s="8"/>
      <c r="G139" s="8"/>
      <c r="H139" s="8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3:18" x14ac:dyDescent="0.25">
      <c r="C140" s="103"/>
      <c r="D140" s="8"/>
      <c r="E140" s="8"/>
      <c r="F140" s="8"/>
      <c r="G140" s="8"/>
      <c r="H140" s="8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3:18" x14ac:dyDescent="0.25">
      <c r="C141" s="103"/>
      <c r="D141" s="8"/>
      <c r="E141" s="8"/>
      <c r="F141" s="8"/>
      <c r="G141" s="8"/>
      <c r="H141" s="8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3:18" x14ac:dyDescent="0.25">
      <c r="C142" s="103"/>
      <c r="D142" s="8"/>
      <c r="E142" s="8"/>
      <c r="F142" s="8"/>
      <c r="G142" s="8"/>
      <c r="H142" s="8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3:18" x14ac:dyDescent="0.25">
      <c r="C143" s="103"/>
      <c r="D143" s="8"/>
      <c r="E143" s="8"/>
      <c r="F143" s="8"/>
      <c r="G143" s="8"/>
      <c r="H143" s="8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3:18" x14ac:dyDescent="0.25">
      <c r="C144" s="103"/>
      <c r="D144" s="8"/>
      <c r="E144" s="8"/>
      <c r="F144" s="8"/>
      <c r="G144" s="8"/>
      <c r="H144" s="8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3:18" x14ac:dyDescent="0.25">
      <c r="C145" s="103"/>
      <c r="D145" s="8"/>
      <c r="E145" s="8"/>
      <c r="F145" s="8"/>
      <c r="G145" s="8"/>
      <c r="H145" s="8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3:18" x14ac:dyDescent="0.25">
      <c r="C146" s="103"/>
      <c r="D146" s="8"/>
      <c r="E146" s="8"/>
      <c r="F146" s="8"/>
      <c r="G146" s="8"/>
      <c r="H146" s="8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3:18" x14ac:dyDescent="0.25">
      <c r="C147" s="103"/>
      <c r="D147" s="8"/>
      <c r="E147" s="8"/>
      <c r="F147" s="8"/>
      <c r="G147" s="8"/>
      <c r="H147" s="8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3:18" x14ac:dyDescent="0.25">
      <c r="C148" s="103"/>
      <c r="D148" s="8"/>
      <c r="E148" s="8"/>
      <c r="F148" s="8"/>
      <c r="G148" s="8"/>
      <c r="H148" s="8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3:18" x14ac:dyDescent="0.25">
      <c r="C149" s="103"/>
      <c r="D149" s="8"/>
      <c r="E149" s="8"/>
      <c r="F149" s="8"/>
      <c r="G149" s="8"/>
      <c r="H149" s="8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3:18" x14ac:dyDescent="0.25">
      <c r="C150" s="103"/>
      <c r="D150" s="8"/>
      <c r="E150" s="8"/>
      <c r="F150" s="8"/>
      <c r="G150" s="8"/>
      <c r="H150" s="8"/>
      <c r="I150" s="7"/>
      <c r="J150" s="7"/>
      <c r="K150" s="7"/>
      <c r="L150" s="7"/>
      <c r="M150" s="7"/>
      <c r="N150" s="7"/>
      <c r="O150" s="7"/>
      <c r="P150" s="7"/>
      <c r="Q150" s="7"/>
      <c r="R150" s="7"/>
    </row>
  </sheetData>
  <sortState xmlns:xlrd2="http://schemas.microsoft.com/office/spreadsheetml/2017/richdata2" ref="C5:S123">
    <sortCondition descending="1" ref="S5:S123"/>
  </sortState>
  <mergeCells count="4">
    <mergeCell ref="C2:S2"/>
    <mergeCell ref="B124:C124"/>
    <mergeCell ref="B125:C125"/>
    <mergeCell ref="A126:C1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6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9.140625" style="16"/>
    <col min="2" max="2" width="28.28515625" style="16" customWidth="1"/>
    <col min="3" max="17" width="6.7109375" style="13" customWidth="1"/>
    <col min="18" max="19" width="9.140625" style="13"/>
    <col min="20" max="20" width="14.42578125" style="13" customWidth="1"/>
    <col min="21" max="16384" width="9.140625" style="13"/>
  </cols>
  <sheetData>
    <row r="2" spans="1:21" ht="18.75" x14ac:dyDescent="0.3">
      <c r="B2" s="112" t="s">
        <v>149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</row>
    <row r="4" spans="1:21" s="12" customFormat="1" x14ac:dyDescent="0.2">
      <c r="A4" s="18"/>
      <c r="B4" s="18"/>
      <c r="C4" s="12">
        <v>2022</v>
      </c>
      <c r="D4" s="12">
        <v>2021</v>
      </c>
      <c r="E4" s="12">
        <v>2019</v>
      </c>
      <c r="F4" s="12">
        <v>2017</v>
      </c>
      <c r="G4" s="12">
        <v>2016</v>
      </c>
      <c r="H4" s="12">
        <v>2015</v>
      </c>
      <c r="I4" s="12">
        <v>2013</v>
      </c>
      <c r="J4" s="12">
        <v>2012</v>
      </c>
      <c r="K4" s="12">
        <v>2011</v>
      </c>
      <c r="L4" s="12">
        <v>2009</v>
      </c>
      <c r="M4" s="12">
        <v>2008</v>
      </c>
      <c r="N4" s="12">
        <v>2007</v>
      </c>
      <c r="O4" s="12">
        <v>2005</v>
      </c>
      <c r="P4" s="12">
        <v>2004</v>
      </c>
      <c r="Q4" s="12">
        <v>2003</v>
      </c>
      <c r="R4" s="12" t="s">
        <v>104</v>
      </c>
      <c r="S4" s="12" t="s">
        <v>102</v>
      </c>
      <c r="T4" s="12" t="s">
        <v>105</v>
      </c>
    </row>
    <row r="5" spans="1:21" ht="15" customHeight="1" x14ac:dyDescent="0.2">
      <c r="A5" s="16">
        <v>1</v>
      </c>
      <c r="B5" s="106" t="s">
        <v>9</v>
      </c>
      <c r="C5" s="13">
        <v>0</v>
      </c>
      <c r="D5" s="13">
        <v>20</v>
      </c>
      <c r="E5" s="13">
        <v>41</v>
      </c>
      <c r="F5" s="13">
        <v>56</v>
      </c>
      <c r="G5" s="13">
        <v>0</v>
      </c>
      <c r="H5" s="13">
        <v>60</v>
      </c>
      <c r="I5" s="13">
        <v>151</v>
      </c>
      <c r="J5" s="13">
        <v>135</v>
      </c>
      <c r="K5" s="13">
        <v>149</v>
      </c>
      <c r="L5" s="13">
        <v>125</v>
      </c>
      <c r="M5" s="13">
        <v>170</v>
      </c>
      <c r="N5" s="13">
        <v>157</v>
      </c>
      <c r="O5" s="13">
        <v>173</v>
      </c>
      <c r="P5" s="13">
        <v>164</v>
      </c>
      <c r="Q5" s="13">
        <v>190</v>
      </c>
      <c r="R5" s="13">
        <f t="shared" ref="R5:R43" si="0">SUM(C5:Q5)</f>
        <v>1591</v>
      </c>
      <c r="S5" s="51">
        <v>5284</v>
      </c>
      <c r="T5" s="20">
        <f t="shared" ref="T5:T43" si="1">(R5*3.976876)/S5</f>
        <v>1.1974280310370931</v>
      </c>
      <c r="U5" s="36" t="s">
        <v>139</v>
      </c>
    </row>
    <row r="6" spans="1:21" ht="15" customHeight="1" x14ac:dyDescent="0.2">
      <c r="A6" s="16">
        <v>2</v>
      </c>
      <c r="B6" s="106" t="s">
        <v>4</v>
      </c>
      <c r="C6" s="13">
        <v>68</v>
      </c>
      <c r="D6" s="13">
        <v>65</v>
      </c>
      <c r="E6" s="13">
        <v>82</v>
      </c>
      <c r="F6" s="13">
        <v>105</v>
      </c>
      <c r="G6" s="13">
        <v>93</v>
      </c>
      <c r="H6" s="13">
        <v>94</v>
      </c>
      <c r="I6" s="13">
        <v>79</v>
      </c>
      <c r="J6" s="13">
        <v>85</v>
      </c>
      <c r="K6" s="13">
        <v>70</v>
      </c>
      <c r="L6" s="13">
        <v>81</v>
      </c>
      <c r="M6" s="13">
        <v>72</v>
      </c>
      <c r="N6" s="13">
        <v>61</v>
      </c>
      <c r="O6" s="13">
        <v>35</v>
      </c>
      <c r="P6" s="13">
        <v>69</v>
      </c>
      <c r="Q6" s="13">
        <v>46</v>
      </c>
      <c r="R6" s="13">
        <f t="shared" si="0"/>
        <v>1105</v>
      </c>
      <c r="S6" s="51">
        <v>4213</v>
      </c>
      <c r="T6" s="20">
        <f t="shared" si="1"/>
        <v>1.0430685924519345</v>
      </c>
      <c r="U6" s="36" t="s">
        <v>140</v>
      </c>
    </row>
    <row r="7" spans="1:21" ht="15" customHeight="1" x14ac:dyDescent="0.2">
      <c r="A7" s="16">
        <v>3</v>
      </c>
      <c r="B7" s="106" t="s">
        <v>3</v>
      </c>
      <c r="C7" s="13">
        <v>32</v>
      </c>
      <c r="D7" s="13">
        <v>50</v>
      </c>
      <c r="E7" s="13">
        <v>69</v>
      </c>
      <c r="F7" s="13">
        <v>78</v>
      </c>
      <c r="G7" s="13">
        <v>73</v>
      </c>
      <c r="H7" s="13">
        <v>113</v>
      </c>
      <c r="I7" s="13">
        <v>102</v>
      </c>
      <c r="J7" s="13">
        <v>96</v>
      </c>
      <c r="K7" s="13">
        <v>84</v>
      </c>
      <c r="L7" s="13">
        <v>100</v>
      </c>
      <c r="M7" s="13">
        <v>44</v>
      </c>
      <c r="N7" s="13">
        <v>83</v>
      </c>
      <c r="O7" s="13">
        <v>69</v>
      </c>
      <c r="P7" s="13">
        <v>41</v>
      </c>
      <c r="Q7" s="13">
        <v>66</v>
      </c>
      <c r="R7" s="13">
        <f t="shared" si="0"/>
        <v>1100</v>
      </c>
      <c r="S7" s="51">
        <v>4183</v>
      </c>
      <c r="T7" s="20">
        <f t="shared" si="1"/>
        <v>1.045795744680851</v>
      </c>
    </row>
    <row r="8" spans="1:21" ht="15" customHeight="1" x14ac:dyDescent="0.2">
      <c r="A8" s="16">
        <v>4</v>
      </c>
      <c r="B8" s="106" t="s">
        <v>6</v>
      </c>
      <c r="C8" s="13">
        <v>49</v>
      </c>
      <c r="D8" s="13">
        <v>74</v>
      </c>
      <c r="E8" s="13">
        <v>56</v>
      </c>
      <c r="F8" s="13">
        <v>86</v>
      </c>
      <c r="G8" s="13">
        <v>45</v>
      </c>
      <c r="H8" s="13">
        <v>68</v>
      </c>
      <c r="I8" s="13">
        <v>40</v>
      </c>
      <c r="J8" s="13">
        <v>21</v>
      </c>
      <c r="K8" s="13">
        <v>45</v>
      </c>
      <c r="L8" s="13">
        <v>73</v>
      </c>
      <c r="M8" s="13">
        <v>42</v>
      </c>
      <c r="N8" s="13">
        <v>45</v>
      </c>
      <c r="O8" s="13">
        <v>40</v>
      </c>
      <c r="P8" s="13">
        <v>35</v>
      </c>
      <c r="Q8" s="13">
        <v>26</v>
      </c>
      <c r="R8" s="13">
        <f t="shared" si="0"/>
        <v>745</v>
      </c>
      <c r="S8" s="51">
        <v>2681</v>
      </c>
      <c r="T8" s="20">
        <f t="shared" si="1"/>
        <v>1.1050998209623273</v>
      </c>
    </row>
    <row r="9" spans="1:21" ht="15" customHeight="1" x14ac:dyDescent="0.2">
      <c r="A9" s="16">
        <v>5</v>
      </c>
      <c r="B9" s="106" t="s">
        <v>10</v>
      </c>
      <c r="C9" s="13">
        <v>32</v>
      </c>
      <c r="D9" s="13">
        <v>26</v>
      </c>
      <c r="E9" s="13">
        <v>25</v>
      </c>
      <c r="F9" s="13">
        <v>68</v>
      </c>
      <c r="G9" s="13">
        <v>57</v>
      </c>
      <c r="H9" s="13">
        <v>42</v>
      </c>
      <c r="I9" s="13">
        <v>50</v>
      </c>
      <c r="J9" s="13">
        <v>40</v>
      </c>
      <c r="K9" s="13">
        <v>46</v>
      </c>
      <c r="L9" s="13">
        <v>41</v>
      </c>
      <c r="M9" s="13">
        <v>37</v>
      </c>
      <c r="N9" s="13">
        <v>31</v>
      </c>
      <c r="O9" s="13">
        <v>84</v>
      </c>
      <c r="P9" s="13">
        <v>25</v>
      </c>
      <c r="Q9" s="13">
        <v>78</v>
      </c>
      <c r="R9" s="13">
        <f t="shared" si="0"/>
        <v>682</v>
      </c>
      <c r="S9" s="51">
        <v>2862</v>
      </c>
      <c r="T9" s="20">
        <f t="shared" si="1"/>
        <v>0.94766926345213143</v>
      </c>
    </row>
    <row r="10" spans="1:21" x14ac:dyDescent="0.2">
      <c r="A10" s="16">
        <v>6</v>
      </c>
      <c r="B10" s="106" t="s">
        <v>15</v>
      </c>
      <c r="C10" s="13">
        <v>22</v>
      </c>
      <c r="D10" s="13">
        <v>32</v>
      </c>
      <c r="E10" s="13">
        <v>44</v>
      </c>
      <c r="F10" s="13">
        <v>15</v>
      </c>
      <c r="G10" s="13">
        <v>24</v>
      </c>
      <c r="H10" s="13">
        <v>18</v>
      </c>
      <c r="I10" s="13">
        <v>40</v>
      </c>
      <c r="J10" s="13">
        <v>47</v>
      </c>
      <c r="K10" s="13">
        <v>27</v>
      </c>
      <c r="L10" s="13">
        <v>29</v>
      </c>
      <c r="M10" s="13">
        <v>50</v>
      </c>
      <c r="N10" s="13">
        <v>33</v>
      </c>
      <c r="O10" s="13">
        <v>31</v>
      </c>
      <c r="P10" s="13">
        <v>42</v>
      </c>
      <c r="Q10" s="13">
        <v>53</v>
      </c>
      <c r="R10" s="13">
        <f t="shared" si="0"/>
        <v>507</v>
      </c>
      <c r="S10" s="51">
        <v>2171</v>
      </c>
      <c r="T10" s="20">
        <f t="shared" si="1"/>
        <v>0.92873152095808387</v>
      </c>
    </row>
    <row r="11" spans="1:21" x14ac:dyDescent="0.2">
      <c r="A11" s="16">
        <v>7</v>
      </c>
      <c r="B11" s="106" t="s">
        <v>13</v>
      </c>
      <c r="C11" s="13">
        <v>0</v>
      </c>
      <c r="D11" s="13">
        <v>14</v>
      </c>
      <c r="E11" s="13">
        <v>25</v>
      </c>
      <c r="F11" s="13">
        <v>8</v>
      </c>
      <c r="G11" s="13">
        <v>20</v>
      </c>
      <c r="H11" s="13">
        <v>20</v>
      </c>
      <c r="I11" s="13">
        <v>5</v>
      </c>
      <c r="J11" s="13">
        <v>7</v>
      </c>
      <c r="K11" s="13">
        <v>20</v>
      </c>
      <c r="L11" s="13">
        <v>11</v>
      </c>
      <c r="M11" s="13">
        <v>65</v>
      </c>
      <c r="N11" s="13">
        <v>39</v>
      </c>
      <c r="O11" s="13">
        <v>18</v>
      </c>
      <c r="P11" s="13">
        <v>47</v>
      </c>
      <c r="Q11" s="13">
        <v>51</v>
      </c>
      <c r="R11" s="13">
        <f t="shared" si="0"/>
        <v>350</v>
      </c>
      <c r="S11" s="51">
        <v>1461</v>
      </c>
      <c r="T11" s="20">
        <f t="shared" si="1"/>
        <v>0.9527081451060917</v>
      </c>
    </row>
    <row r="12" spans="1:21" x14ac:dyDescent="0.2">
      <c r="A12" s="16">
        <v>8</v>
      </c>
      <c r="B12" s="106" t="s">
        <v>12</v>
      </c>
      <c r="C12" s="13">
        <v>47</v>
      </c>
      <c r="D12" s="13">
        <v>68</v>
      </c>
      <c r="E12" s="13">
        <v>30</v>
      </c>
      <c r="F12" s="13">
        <v>40</v>
      </c>
      <c r="G12" s="13">
        <v>20</v>
      </c>
      <c r="H12" s="13">
        <v>28</v>
      </c>
      <c r="I12" s="13">
        <v>24</v>
      </c>
      <c r="J12" s="13">
        <v>14</v>
      </c>
      <c r="K12" s="13">
        <v>4</v>
      </c>
      <c r="L12" s="13">
        <v>6</v>
      </c>
      <c r="M12" s="13">
        <v>3</v>
      </c>
      <c r="N12" s="13">
        <v>11</v>
      </c>
      <c r="O12" s="13">
        <v>20</v>
      </c>
      <c r="P12" s="13">
        <v>12</v>
      </c>
      <c r="Q12" s="13">
        <v>16</v>
      </c>
      <c r="R12" s="13">
        <f t="shared" si="0"/>
        <v>343</v>
      </c>
      <c r="S12" s="13">
        <v>1365</v>
      </c>
      <c r="T12" s="20">
        <f t="shared" si="1"/>
        <v>0.99931755897435892</v>
      </c>
    </row>
    <row r="13" spans="1:21" ht="15" customHeight="1" x14ac:dyDescent="0.2">
      <c r="A13" s="16">
        <v>9</v>
      </c>
      <c r="B13" s="106" t="s">
        <v>26</v>
      </c>
      <c r="C13" s="13">
        <v>8</v>
      </c>
      <c r="D13" s="13">
        <v>13</v>
      </c>
      <c r="E13" s="13">
        <v>8</v>
      </c>
      <c r="F13" s="13">
        <v>37</v>
      </c>
      <c r="G13" s="13">
        <v>21</v>
      </c>
      <c r="H13" s="13">
        <v>13</v>
      </c>
      <c r="I13" s="13">
        <v>36</v>
      </c>
      <c r="J13" s="13">
        <v>30</v>
      </c>
      <c r="K13" s="13">
        <v>25</v>
      </c>
      <c r="L13" s="13">
        <v>14</v>
      </c>
      <c r="M13" s="13">
        <v>23</v>
      </c>
      <c r="N13" s="13">
        <v>33</v>
      </c>
      <c r="O13" s="13">
        <v>24</v>
      </c>
      <c r="P13" s="13">
        <v>26</v>
      </c>
      <c r="Q13" s="13">
        <v>23</v>
      </c>
      <c r="R13" s="13">
        <f t="shared" si="0"/>
        <v>334</v>
      </c>
      <c r="S13" s="13">
        <v>1299</v>
      </c>
      <c r="T13" s="20">
        <f t="shared" si="1"/>
        <v>1.0225377859892224</v>
      </c>
    </row>
    <row r="14" spans="1:21" ht="15" customHeight="1" x14ac:dyDescent="0.2">
      <c r="A14" s="16">
        <v>10</v>
      </c>
      <c r="B14" s="106" t="s">
        <v>25</v>
      </c>
      <c r="C14" s="13">
        <v>31</v>
      </c>
      <c r="D14" s="13">
        <v>45</v>
      </c>
      <c r="E14" s="13">
        <v>19</v>
      </c>
      <c r="F14" s="13">
        <v>14</v>
      </c>
      <c r="G14" s="13">
        <v>18</v>
      </c>
      <c r="H14" s="13">
        <v>4</v>
      </c>
      <c r="I14" s="13">
        <v>15</v>
      </c>
      <c r="J14" s="13">
        <v>7</v>
      </c>
      <c r="K14" s="13">
        <v>11</v>
      </c>
      <c r="L14" s="13">
        <v>20</v>
      </c>
      <c r="M14" s="13">
        <v>18</v>
      </c>
      <c r="N14" s="13">
        <v>18</v>
      </c>
      <c r="O14" s="13">
        <v>23</v>
      </c>
      <c r="P14" s="13">
        <v>21</v>
      </c>
      <c r="Q14" s="13">
        <v>51</v>
      </c>
      <c r="R14" s="13">
        <f t="shared" si="0"/>
        <v>315</v>
      </c>
      <c r="S14" s="13">
        <v>1424</v>
      </c>
      <c r="T14" s="20">
        <f t="shared" si="1"/>
        <v>0.87971624999999998</v>
      </c>
    </row>
    <row r="15" spans="1:21" x14ac:dyDescent="0.2">
      <c r="A15" s="16">
        <v>11</v>
      </c>
      <c r="B15" s="106" t="s">
        <v>32</v>
      </c>
      <c r="C15" s="13">
        <v>39</v>
      </c>
      <c r="D15" s="13">
        <v>50</v>
      </c>
      <c r="E15" s="13">
        <v>16</v>
      </c>
      <c r="F15" s="13">
        <v>9</v>
      </c>
      <c r="G15" s="13">
        <v>14</v>
      </c>
      <c r="H15" s="13">
        <v>7</v>
      </c>
      <c r="I15" s="13">
        <v>15</v>
      </c>
      <c r="J15" s="13">
        <v>13</v>
      </c>
      <c r="K15" s="13">
        <v>13</v>
      </c>
      <c r="L15" s="13">
        <v>16</v>
      </c>
      <c r="M15" s="13">
        <v>2</v>
      </c>
      <c r="N15" s="13">
        <v>20</v>
      </c>
      <c r="O15" s="13">
        <v>14</v>
      </c>
      <c r="P15" s="13">
        <v>16</v>
      </c>
      <c r="Q15" s="13">
        <v>36</v>
      </c>
      <c r="R15" s="13">
        <f t="shared" si="0"/>
        <v>280</v>
      </c>
      <c r="S15" s="13">
        <v>1373</v>
      </c>
      <c r="T15" s="20">
        <f t="shared" si="1"/>
        <v>0.8110162272396213</v>
      </c>
    </row>
    <row r="16" spans="1:21" x14ac:dyDescent="0.2">
      <c r="A16" s="16">
        <v>12</v>
      </c>
      <c r="B16" s="106" t="s">
        <v>18</v>
      </c>
      <c r="C16" s="13">
        <v>32</v>
      </c>
      <c r="D16" s="13">
        <v>27</v>
      </c>
      <c r="E16" s="13">
        <v>25</v>
      </c>
      <c r="F16" s="13">
        <v>8</v>
      </c>
      <c r="G16" s="13">
        <v>5</v>
      </c>
      <c r="H16" s="13">
        <v>14</v>
      </c>
      <c r="I16" s="13">
        <v>12</v>
      </c>
      <c r="J16" s="13">
        <v>6</v>
      </c>
      <c r="K16" s="13">
        <v>9</v>
      </c>
      <c r="L16" s="13">
        <v>8</v>
      </c>
      <c r="M16" s="13">
        <v>6</v>
      </c>
      <c r="N16" s="13">
        <v>29</v>
      </c>
      <c r="O16" s="13">
        <v>27</v>
      </c>
      <c r="P16" s="13">
        <v>24</v>
      </c>
      <c r="Q16" s="13">
        <v>36</v>
      </c>
      <c r="R16" s="13">
        <f t="shared" si="0"/>
        <v>268</v>
      </c>
      <c r="S16" s="13">
        <v>1022</v>
      </c>
      <c r="T16" s="20">
        <f t="shared" si="1"/>
        <v>1.0428598512720157</v>
      </c>
    </row>
    <row r="17" spans="1:28" ht="15" customHeight="1" x14ac:dyDescent="0.2">
      <c r="A17" s="16">
        <v>13</v>
      </c>
      <c r="B17" s="106" t="s">
        <v>43</v>
      </c>
      <c r="C17" s="13">
        <v>27</v>
      </c>
      <c r="D17" s="13">
        <v>30</v>
      </c>
      <c r="E17" s="13">
        <v>20</v>
      </c>
      <c r="F17" s="13">
        <v>13</v>
      </c>
      <c r="G17" s="13">
        <v>14</v>
      </c>
      <c r="H17" s="13">
        <v>11</v>
      </c>
      <c r="I17" s="13">
        <v>9</v>
      </c>
      <c r="J17" s="13">
        <v>19</v>
      </c>
      <c r="K17" s="13">
        <v>14</v>
      </c>
      <c r="L17" s="13">
        <v>5</v>
      </c>
      <c r="M17" s="13">
        <v>20</v>
      </c>
      <c r="N17" s="13">
        <v>10</v>
      </c>
      <c r="O17" s="13">
        <v>5</v>
      </c>
      <c r="P17" s="13">
        <v>6</v>
      </c>
      <c r="Q17" s="13">
        <v>3</v>
      </c>
      <c r="R17" s="13">
        <f t="shared" si="0"/>
        <v>206</v>
      </c>
      <c r="S17" s="13">
        <v>838</v>
      </c>
      <c r="T17" s="20">
        <f t="shared" si="1"/>
        <v>0.97760913603818611</v>
      </c>
      <c r="U17" s="37"/>
    </row>
    <row r="18" spans="1:28" ht="15" customHeight="1" x14ac:dyDescent="0.2">
      <c r="A18" s="16">
        <v>14</v>
      </c>
      <c r="B18" s="106" t="s">
        <v>46</v>
      </c>
      <c r="C18" s="13">
        <v>16</v>
      </c>
      <c r="D18" s="13">
        <v>20</v>
      </c>
      <c r="E18" s="13">
        <v>6</v>
      </c>
      <c r="F18" s="13">
        <v>11</v>
      </c>
      <c r="G18" s="13">
        <v>11</v>
      </c>
      <c r="H18" s="13">
        <v>6</v>
      </c>
      <c r="I18" s="13">
        <v>0</v>
      </c>
      <c r="J18" s="13">
        <v>4</v>
      </c>
      <c r="K18" s="13">
        <v>8</v>
      </c>
      <c r="L18" s="13">
        <v>5</v>
      </c>
      <c r="M18" s="13">
        <v>7</v>
      </c>
      <c r="N18" s="13">
        <v>14</v>
      </c>
      <c r="O18" s="13">
        <v>5</v>
      </c>
      <c r="P18" s="13">
        <v>34</v>
      </c>
      <c r="Q18" s="13">
        <v>40</v>
      </c>
      <c r="R18" s="13">
        <f t="shared" si="0"/>
        <v>187</v>
      </c>
      <c r="S18" s="13">
        <v>797</v>
      </c>
      <c r="T18" s="20">
        <f t="shared" si="1"/>
        <v>0.93309386700125463</v>
      </c>
    </row>
    <row r="19" spans="1:28" x14ac:dyDescent="0.2">
      <c r="A19" s="16">
        <v>15</v>
      </c>
      <c r="B19" s="106" t="s">
        <v>28</v>
      </c>
      <c r="C19" s="13">
        <v>16</v>
      </c>
      <c r="D19" s="13">
        <v>28</v>
      </c>
      <c r="E19" s="13">
        <v>13</v>
      </c>
      <c r="F19" s="13">
        <v>17</v>
      </c>
      <c r="G19" s="13">
        <v>9</v>
      </c>
      <c r="H19" s="13">
        <v>6</v>
      </c>
      <c r="I19" s="13">
        <v>0</v>
      </c>
      <c r="J19" s="13">
        <v>2</v>
      </c>
      <c r="K19" s="13">
        <v>9</v>
      </c>
      <c r="L19" s="13">
        <v>10</v>
      </c>
      <c r="M19" s="13">
        <v>8</v>
      </c>
      <c r="N19" s="13">
        <v>13</v>
      </c>
      <c r="O19" s="13">
        <v>13</v>
      </c>
      <c r="P19" s="13">
        <v>18</v>
      </c>
      <c r="Q19" s="13">
        <v>9</v>
      </c>
      <c r="R19" s="13">
        <f t="shared" si="0"/>
        <v>171</v>
      </c>
      <c r="S19" s="13">
        <v>631</v>
      </c>
      <c r="T19" s="20">
        <f t="shared" si="1"/>
        <v>1.0777270935023773</v>
      </c>
    </row>
    <row r="20" spans="1:28" s="12" customFormat="1" ht="15" customHeight="1" x14ac:dyDescent="0.2">
      <c r="A20" s="16">
        <v>16</v>
      </c>
      <c r="B20" s="106" t="s">
        <v>71</v>
      </c>
      <c r="C20" s="13">
        <v>24</v>
      </c>
      <c r="D20" s="13">
        <v>23</v>
      </c>
      <c r="E20" s="13">
        <v>20</v>
      </c>
      <c r="F20" s="13">
        <v>14</v>
      </c>
      <c r="G20" s="13">
        <v>4</v>
      </c>
      <c r="H20" s="13">
        <v>0</v>
      </c>
      <c r="I20" s="13">
        <v>5</v>
      </c>
      <c r="J20" s="13">
        <v>7</v>
      </c>
      <c r="K20" s="13">
        <v>15</v>
      </c>
      <c r="L20" s="13">
        <v>8</v>
      </c>
      <c r="M20" s="13">
        <v>8</v>
      </c>
      <c r="N20" s="13">
        <v>7</v>
      </c>
      <c r="O20" s="13">
        <v>7</v>
      </c>
      <c r="P20" s="13">
        <v>8</v>
      </c>
      <c r="Q20" s="13">
        <v>0</v>
      </c>
      <c r="R20" s="13">
        <f t="shared" si="0"/>
        <v>150</v>
      </c>
      <c r="S20" s="13">
        <v>566</v>
      </c>
      <c r="T20" s="20">
        <f t="shared" si="1"/>
        <v>1.0539424028268551</v>
      </c>
      <c r="U20" s="13"/>
      <c r="AB20" s="13"/>
    </row>
    <row r="21" spans="1:28" x14ac:dyDescent="0.2">
      <c r="A21" s="16">
        <v>17</v>
      </c>
      <c r="B21" s="106" t="s">
        <v>37</v>
      </c>
      <c r="C21" s="13">
        <v>1</v>
      </c>
      <c r="D21" s="13">
        <v>12</v>
      </c>
      <c r="E21" s="13">
        <v>11</v>
      </c>
      <c r="F21" s="13">
        <v>21</v>
      </c>
      <c r="G21" s="13">
        <v>12</v>
      </c>
      <c r="H21" s="13">
        <v>8</v>
      </c>
      <c r="I21" s="13">
        <v>0</v>
      </c>
      <c r="J21" s="13">
        <v>20</v>
      </c>
      <c r="K21" s="13">
        <v>6</v>
      </c>
      <c r="L21" s="13">
        <v>6</v>
      </c>
      <c r="M21" s="13">
        <v>16</v>
      </c>
      <c r="N21" s="13">
        <v>14</v>
      </c>
      <c r="O21" s="13">
        <v>0</v>
      </c>
      <c r="P21" s="13">
        <v>8</v>
      </c>
      <c r="Q21" s="13">
        <v>11</v>
      </c>
      <c r="R21" s="13">
        <f t="shared" si="0"/>
        <v>146</v>
      </c>
      <c r="S21" s="13">
        <v>606</v>
      </c>
      <c r="T21" s="20">
        <f t="shared" si="1"/>
        <v>0.95812524092409235</v>
      </c>
      <c r="U21" s="37"/>
    </row>
    <row r="22" spans="1:28" ht="15" customHeight="1" x14ac:dyDescent="0.2">
      <c r="A22" s="16">
        <v>18</v>
      </c>
      <c r="B22" s="106" t="s">
        <v>53</v>
      </c>
      <c r="C22" s="13">
        <v>5</v>
      </c>
      <c r="D22" s="13">
        <v>2</v>
      </c>
      <c r="E22" s="13">
        <v>17</v>
      </c>
      <c r="F22" s="13">
        <v>5</v>
      </c>
      <c r="G22" s="13">
        <v>15</v>
      </c>
      <c r="H22" s="13">
        <v>5</v>
      </c>
      <c r="I22" s="13">
        <v>7</v>
      </c>
      <c r="J22" s="13">
        <v>6</v>
      </c>
      <c r="K22" s="13">
        <v>12</v>
      </c>
      <c r="L22" s="13">
        <v>7</v>
      </c>
      <c r="M22" s="13">
        <v>8</v>
      </c>
      <c r="N22" s="13">
        <v>9</v>
      </c>
      <c r="O22" s="13">
        <v>23</v>
      </c>
      <c r="P22" s="13">
        <v>10</v>
      </c>
      <c r="Q22" s="13">
        <v>11</v>
      </c>
      <c r="R22" s="13">
        <f t="shared" si="0"/>
        <v>142</v>
      </c>
      <c r="S22" s="13">
        <v>518</v>
      </c>
      <c r="T22" s="20">
        <f t="shared" si="1"/>
        <v>1.0901860849420848</v>
      </c>
      <c r="U22" s="12"/>
    </row>
    <row r="23" spans="1:28" x14ac:dyDescent="0.2">
      <c r="A23" s="16">
        <v>19</v>
      </c>
      <c r="B23" s="106" t="s">
        <v>24</v>
      </c>
      <c r="C23" s="13">
        <v>4</v>
      </c>
      <c r="D23" s="13">
        <v>0</v>
      </c>
      <c r="E23" s="13">
        <v>10</v>
      </c>
      <c r="F23" s="13">
        <v>16</v>
      </c>
      <c r="G23" s="13">
        <v>11</v>
      </c>
      <c r="H23" s="13">
        <v>13</v>
      </c>
      <c r="I23" s="13">
        <v>8</v>
      </c>
      <c r="J23" s="13">
        <v>8</v>
      </c>
      <c r="K23" s="13">
        <v>7</v>
      </c>
      <c r="L23" s="13">
        <v>8</v>
      </c>
      <c r="M23" s="13">
        <v>6</v>
      </c>
      <c r="N23" s="13">
        <v>8</v>
      </c>
      <c r="O23" s="13">
        <v>9</v>
      </c>
      <c r="P23" s="13">
        <v>16</v>
      </c>
      <c r="Q23" s="13">
        <v>17</v>
      </c>
      <c r="R23" s="13">
        <f t="shared" si="0"/>
        <v>141</v>
      </c>
      <c r="S23" s="13">
        <v>537</v>
      </c>
      <c r="T23" s="20">
        <f t="shared" si="1"/>
        <v>1.0442076648044691</v>
      </c>
    </row>
    <row r="24" spans="1:28" x14ac:dyDescent="0.2">
      <c r="A24" s="16">
        <v>20</v>
      </c>
      <c r="B24" s="106" t="s">
        <v>20</v>
      </c>
      <c r="C24" s="13">
        <v>9</v>
      </c>
      <c r="D24" s="13">
        <v>6</v>
      </c>
      <c r="E24" s="13">
        <v>5</v>
      </c>
      <c r="F24" s="13">
        <v>4</v>
      </c>
      <c r="G24" s="13">
        <v>4</v>
      </c>
      <c r="H24" s="13">
        <v>13</v>
      </c>
      <c r="I24" s="13">
        <v>11</v>
      </c>
      <c r="J24" s="13">
        <v>10</v>
      </c>
      <c r="K24" s="13">
        <v>0</v>
      </c>
      <c r="L24" s="13">
        <v>8</v>
      </c>
      <c r="M24" s="13">
        <v>18</v>
      </c>
      <c r="N24" s="13">
        <v>9</v>
      </c>
      <c r="O24" s="13">
        <v>23</v>
      </c>
      <c r="P24" s="13">
        <v>1</v>
      </c>
      <c r="Q24" s="13">
        <v>14</v>
      </c>
      <c r="R24" s="13">
        <f t="shared" si="0"/>
        <v>135</v>
      </c>
      <c r="S24" s="13">
        <v>726</v>
      </c>
      <c r="T24" s="20">
        <f t="shared" si="1"/>
        <v>0.73950173553719001</v>
      </c>
    </row>
    <row r="25" spans="1:28" ht="15" customHeight="1" x14ac:dyDescent="0.2">
      <c r="A25" s="16">
        <v>21</v>
      </c>
      <c r="B25" s="106" t="s">
        <v>57</v>
      </c>
      <c r="C25" s="13">
        <v>5</v>
      </c>
      <c r="D25" s="13">
        <v>3</v>
      </c>
      <c r="E25" s="13">
        <v>8</v>
      </c>
      <c r="F25" s="13">
        <v>0</v>
      </c>
      <c r="G25" s="13">
        <v>0</v>
      </c>
      <c r="H25" s="13">
        <v>3</v>
      </c>
      <c r="I25" s="13">
        <v>5</v>
      </c>
      <c r="J25" s="13">
        <v>0</v>
      </c>
      <c r="K25" s="13">
        <v>4</v>
      </c>
      <c r="L25" s="13">
        <v>14</v>
      </c>
      <c r="M25" s="13">
        <v>17</v>
      </c>
      <c r="N25" s="13">
        <v>13</v>
      </c>
      <c r="O25" s="13">
        <v>18</v>
      </c>
      <c r="P25" s="13">
        <v>33</v>
      </c>
      <c r="Q25" s="13">
        <v>8</v>
      </c>
      <c r="R25" s="13">
        <f t="shared" si="0"/>
        <v>131</v>
      </c>
      <c r="S25" s="13">
        <v>649</v>
      </c>
      <c r="T25" s="20">
        <f t="shared" si="1"/>
        <v>0.80272843759630186</v>
      </c>
    </row>
    <row r="26" spans="1:28" ht="15" customHeight="1" x14ac:dyDescent="0.2">
      <c r="A26" s="16">
        <v>21</v>
      </c>
      <c r="B26" s="106" t="s">
        <v>19</v>
      </c>
      <c r="C26" s="13">
        <v>11</v>
      </c>
      <c r="D26" s="13">
        <v>5</v>
      </c>
      <c r="E26" s="13">
        <v>10</v>
      </c>
      <c r="F26" s="13">
        <v>19</v>
      </c>
      <c r="G26" s="13">
        <v>22</v>
      </c>
      <c r="H26" s="13">
        <v>14</v>
      </c>
      <c r="I26" s="13">
        <v>8</v>
      </c>
      <c r="J26" s="13">
        <v>8</v>
      </c>
      <c r="K26" s="13">
        <v>7</v>
      </c>
      <c r="L26" s="13">
        <v>10</v>
      </c>
      <c r="M26" s="13">
        <v>7</v>
      </c>
      <c r="N26" s="13">
        <v>8</v>
      </c>
      <c r="O26" s="13">
        <v>0</v>
      </c>
      <c r="P26" s="13">
        <v>0</v>
      </c>
      <c r="Q26" s="13">
        <v>2</v>
      </c>
      <c r="R26" s="13">
        <f t="shared" si="0"/>
        <v>131</v>
      </c>
      <c r="S26" s="13">
        <v>395</v>
      </c>
      <c r="T26" s="20">
        <f t="shared" si="1"/>
        <v>1.3189133063291139</v>
      </c>
    </row>
    <row r="27" spans="1:28" ht="15" customHeight="1" x14ac:dyDescent="0.2">
      <c r="A27" s="16">
        <v>23</v>
      </c>
      <c r="B27" s="106" t="s">
        <v>72</v>
      </c>
      <c r="C27" s="13">
        <v>15</v>
      </c>
      <c r="D27" s="13">
        <v>11</v>
      </c>
      <c r="E27" s="13">
        <v>0</v>
      </c>
      <c r="F27" s="13">
        <v>0</v>
      </c>
      <c r="G27" s="13">
        <v>0</v>
      </c>
      <c r="H27" s="13">
        <v>0</v>
      </c>
      <c r="I27" s="13">
        <v>5</v>
      </c>
      <c r="J27" s="13">
        <v>9</v>
      </c>
      <c r="K27" s="13">
        <v>8</v>
      </c>
      <c r="L27" s="13">
        <v>9</v>
      </c>
      <c r="M27" s="13">
        <v>11</v>
      </c>
      <c r="N27" s="13">
        <v>20</v>
      </c>
      <c r="O27" s="13">
        <v>0</v>
      </c>
      <c r="P27" s="13">
        <v>10</v>
      </c>
      <c r="Q27" s="13">
        <v>4</v>
      </c>
      <c r="R27" s="13">
        <f t="shared" si="0"/>
        <v>102</v>
      </c>
      <c r="S27" s="13">
        <v>417</v>
      </c>
      <c r="T27" s="20">
        <f t="shared" si="1"/>
        <v>0.97276103597122299</v>
      </c>
    </row>
    <row r="28" spans="1:28" x14ac:dyDescent="0.2">
      <c r="A28" s="16">
        <v>24</v>
      </c>
      <c r="B28" s="106" t="s">
        <v>63</v>
      </c>
      <c r="C28" s="13">
        <v>13</v>
      </c>
      <c r="D28" s="13">
        <v>5</v>
      </c>
      <c r="E28" s="13">
        <v>0</v>
      </c>
      <c r="F28" s="13">
        <v>10</v>
      </c>
      <c r="G28" s="13">
        <v>0</v>
      </c>
      <c r="H28" s="13">
        <v>0</v>
      </c>
      <c r="I28" s="13">
        <v>2</v>
      </c>
      <c r="J28" s="13">
        <v>10</v>
      </c>
      <c r="K28" s="13">
        <v>4</v>
      </c>
      <c r="L28" s="13">
        <v>7</v>
      </c>
      <c r="M28" s="13">
        <v>6</v>
      </c>
      <c r="N28" s="13">
        <v>8</v>
      </c>
      <c r="O28" s="13">
        <v>13</v>
      </c>
      <c r="P28" s="13">
        <v>15</v>
      </c>
      <c r="Q28" s="13">
        <v>8</v>
      </c>
      <c r="R28" s="13">
        <f t="shared" si="0"/>
        <v>101</v>
      </c>
      <c r="S28" s="13">
        <v>380</v>
      </c>
      <c r="T28" s="20">
        <f t="shared" si="1"/>
        <v>1.0570117789473683</v>
      </c>
    </row>
    <row r="29" spans="1:28" x14ac:dyDescent="0.2">
      <c r="A29" s="16">
        <v>25</v>
      </c>
      <c r="B29" s="106" t="s">
        <v>58</v>
      </c>
      <c r="C29" s="13">
        <v>18</v>
      </c>
      <c r="D29" s="13">
        <v>14</v>
      </c>
      <c r="E29" s="13">
        <v>16</v>
      </c>
      <c r="F29" s="13">
        <v>9</v>
      </c>
      <c r="G29" s="13">
        <v>5</v>
      </c>
      <c r="H29" s="13">
        <v>3</v>
      </c>
      <c r="I29" s="13">
        <v>0</v>
      </c>
      <c r="J29" s="13">
        <v>0</v>
      </c>
      <c r="K29" s="13">
        <v>0</v>
      </c>
      <c r="L29" s="13">
        <v>0</v>
      </c>
      <c r="M29" s="13">
        <v>3</v>
      </c>
      <c r="N29" s="13">
        <v>7</v>
      </c>
      <c r="O29" s="13">
        <v>0</v>
      </c>
      <c r="P29" s="13">
        <v>0</v>
      </c>
      <c r="Q29" s="13">
        <v>0</v>
      </c>
      <c r="R29" s="13">
        <f t="shared" si="0"/>
        <v>75</v>
      </c>
      <c r="S29" s="13">
        <v>498</v>
      </c>
      <c r="T29" s="20">
        <f t="shared" si="1"/>
        <v>0.59892710843373487</v>
      </c>
    </row>
    <row r="30" spans="1:28" x14ac:dyDescent="0.2">
      <c r="A30" s="16">
        <v>26</v>
      </c>
      <c r="B30" s="106" t="s">
        <v>47</v>
      </c>
      <c r="C30" s="13">
        <v>3</v>
      </c>
      <c r="D30" s="13">
        <v>0</v>
      </c>
      <c r="E30" s="13">
        <v>0</v>
      </c>
      <c r="F30" s="13">
        <v>0</v>
      </c>
      <c r="G30" s="13">
        <v>5</v>
      </c>
      <c r="H30" s="13">
        <v>8</v>
      </c>
      <c r="I30" s="13">
        <v>0</v>
      </c>
      <c r="J30" s="13">
        <v>6</v>
      </c>
      <c r="K30" s="13">
        <v>6</v>
      </c>
      <c r="L30" s="13">
        <v>7</v>
      </c>
      <c r="M30" s="13">
        <v>7</v>
      </c>
      <c r="N30" s="13">
        <v>5</v>
      </c>
      <c r="O30" s="13">
        <v>5</v>
      </c>
      <c r="P30" s="13">
        <v>15</v>
      </c>
      <c r="Q30" s="13">
        <v>0</v>
      </c>
      <c r="R30" s="13">
        <f t="shared" si="0"/>
        <v>67</v>
      </c>
      <c r="S30" s="13">
        <v>372</v>
      </c>
      <c r="T30" s="20">
        <f t="shared" si="1"/>
        <v>0.71626530107526887</v>
      </c>
    </row>
    <row r="31" spans="1:28" x14ac:dyDescent="0.2">
      <c r="A31" s="16">
        <v>27</v>
      </c>
      <c r="B31" s="106" t="s">
        <v>36</v>
      </c>
      <c r="C31" s="13">
        <v>2</v>
      </c>
      <c r="D31" s="13">
        <v>7</v>
      </c>
      <c r="E31" s="13">
        <v>0</v>
      </c>
      <c r="F31" s="13">
        <v>5</v>
      </c>
      <c r="G31" s="13">
        <v>6</v>
      </c>
      <c r="H31" s="13">
        <v>8</v>
      </c>
      <c r="I31" s="13">
        <v>12</v>
      </c>
      <c r="J31" s="13">
        <v>2</v>
      </c>
      <c r="K31" s="13">
        <v>5</v>
      </c>
      <c r="L31" s="13">
        <v>5</v>
      </c>
      <c r="M31" s="13">
        <v>0</v>
      </c>
      <c r="N31" s="13">
        <v>0</v>
      </c>
      <c r="O31" s="13">
        <v>2</v>
      </c>
      <c r="P31" s="13">
        <v>3</v>
      </c>
      <c r="Q31" s="13">
        <v>1</v>
      </c>
      <c r="R31" s="13">
        <f t="shared" si="0"/>
        <v>58</v>
      </c>
      <c r="S31" s="13">
        <v>265</v>
      </c>
      <c r="T31" s="20">
        <f t="shared" si="1"/>
        <v>0.87041059622641503</v>
      </c>
    </row>
    <row r="32" spans="1:28" ht="15" customHeight="1" x14ac:dyDescent="0.2">
      <c r="A32" s="16">
        <v>28</v>
      </c>
      <c r="B32" s="106" t="s">
        <v>40</v>
      </c>
      <c r="C32" s="13">
        <v>0</v>
      </c>
      <c r="D32" s="13">
        <v>0</v>
      </c>
      <c r="E32" s="13">
        <v>2</v>
      </c>
      <c r="F32" s="13">
        <v>2</v>
      </c>
      <c r="G32" s="13">
        <v>8</v>
      </c>
      <c r="H32" s="13">
        <v>7</v>
      </c>
      <c r="I32" s="13">
        <v>1</v>
      </c>
      <c r="J32" s="13">
        <v>0</v>
      </c>
      <c r="K32" s="13">
        <v>5</v>
      </c>
      <c r="L32" s="13">
        <v>0</v>
      </c>
      <c r="M32" s="13">
        <v>0</v>
      </c>
      <c r="N32" s="13">
        <v>6</v>
      </c>
      <c r="O32" s="13">
        <v>0</v>
      </c>
      <c r="P32" s="13">
        <v>13</v>
      </c>
      <c r="Q32" s="13">
        <v>7</v>
      </c>
      <c r="R32" s="13">
        <f t="shared" si="0"/>
        <v>51</v>
      </c>
      <c r="S32" s="13">
        <v>325</v>
      </c>
      <c r="T32" s="20">
        <f t="shared" si="1"/>
        <v>0.62406361846153846</v>
      </c>
    </row>
    <row r="33" spans="1:20" x14ac:dyDescent="0.2">
      <c r="A33" s="16">
        <v>29</v>
      </c>
      <c r="B33" s="106" t="s">
        <v>51</v>
      </c>
      <c r="C33" s="13">
        <v>0</v>
      </c>
      <c r="D33" s="13">
        <v>0</v>
      </c>
      <c r="E33" s="13">
        <v>2</v>
      </c>
      <c r="F33" s="13">
        <v>0</v>
      </c>
      <c r="G33" s="13">
        <v>7</v>
      </c>
      <c r="H33" s="13">
        <v>5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9</v>
      </c>
      <c r="P33" s="13">
        <v>13</v>
      </c>
      <c r="Q33" s="13">
        <v>5</v>
      </c>
      <c r="R33" s="13">
        <f t="shared" si="0"/>
        <v>41</v>
      </c>
      <c r="S33" s="13">
        <v>164</v>
      </c>
      <c r="T33" s="20">
        <f t="shared" si="1"/>
        <v>0.99421900000000007</v>
      </c>
    </row>
    <row r="34" spans="1:20" x14ac:dyDescent="0.2">
      <c r="A34" s="16">
        <v>30</v>
      </c>
      <c r="B34" s="106" t="s">
        <v>34</v>
      </c>
      <c r="C34" s="13">
        <v>0</v>
      </c>
      <c r="D34" s="13">
        <v>0</v>
      </c>
      <c r="E34" s="13">
        <v>0</v>
      </c>
      <c r="F34" s="13">
        <v>0</v>
      </c>
      <c r="G34" s="13">
        <v>12</v>
      </c>
      <c r="H34" s="13">
        <v>1</v>
      </c>
      <c r="I34" s="13">
        <v>1</v>
      </c>
      <c r="J34" s="13">
        <v>1</v>
      </c>
      <c r="K34" s="13">
        <v>0</v>
      </c>
      <c r="L34" s="13">
        <v>7</v>
      </c>
      <c r="M34" s="13">
        <v>2</v>
      </c>
      <c r="N34" s="13">
        <v>6</v>
      </c>
      <c r="O34" s="13">
        <v>1</v>
      </c>
      <c r="P34" s="13">
        <v>3</v>
      </c>
      <c r="Q34" s="13">
        <v>0</v>
      </c>
      <c r="R34" s="13">
        <f t="shared" si="0"/>
        <v>34</v>
      </c>
      <c r="S34" s="13">
        <v>257</v>
      </c>
      <c r="T34" s="20">
        <f t="shared" si="1"/>
        <v>0.52612367315175101</v>
      </c>
    </row>
    <row r="35" spans="1:20" ht="15" customHeight="1" x14ac:dyDescent="0.2">
      <c r="A35" s="16">
        <v>31</v>
      </c>
      <c r="B35" s="106" t="s">
        <v>42</v>
      </c>
      <c r="C35" s="13">
        <v>6</v>
      </c>
      <c r="D35" s="13">
        <v>3</v>
      </c>
      <c r="E35" s="13">
        <v>0</v>
      </c>
      <c r="F35" s="13">
        <v>5</v>
      </c>
      <c r="G35" s="13">
        <v>4</v>
      </c>
      <c r="H35" s="13">
        <v>7</v>
      </c>
      <c r="I35" s="13">
        <v>3</v>
      </c>
      <c r="J35" s="13">
        <v>0</v>
      </c>
      <c r="K35" s="13">
        <v>0</v>
      </c>
      <c r="L35" s="13">
        <v>0</v>
      </c>
      <c r="M35" s="13">
        <v>0</v>
      </c>
      <c r="N35" s="13">
        <v>2</v>
      </c>
      <c r="O35" s="13">
        <v>0</v>
      </c>
      <c r="P35" s="13">
        <v>1</v>
      </c>
      <c r="Q35" s="13">
        <v>0</v>
      </c>
      <c r="R35" s="13">
        <f t="shared" si="0"/>
        <v>31</v>
      </c>
      <c r="S35" s="13">
        <v>139</v>
      </c>
      <c r="T35" s="20">
        <f t="shared" si="1"/>
        <v>0.88692917985611508</v>
      </c>
    </row>
    <row r="36" spans="1:20" x14ac:dyDescent="0.2">
      <c r="A36" s="16">
        <v>32</v>
      </c>
      <c r="B36" s="106" t="s">
        <v>60</v>
      </c>
      <c r="C36" s="13">
        <v>0</v>
      </c>
      <c r="D36" s="13">
        <v>0</v>
      </c>
      <c r="E36" s="13">
        <v>5</v>
      </c>
      <c r="F36" s="13">
        <v>0</v>
      </c>
      <c r="G36" s="13">
        <v>5</v>
      </c>
      <c r="H36" s="13">
        <v>3</v>
      </c>
      <c r="I36" s="13">
        <v>3</v>
      </c>
      <c r="J36" s="13">
        <v>0</v>
      </c>
      <c r="K36" s="13">
        <v>0</v>
      </c>
      <c r="L36" s="13">
        <v>8</v>
      </c>
      <c r="M36" s="13">
        <v>0</v>
      </c>
      <c r="N36" s="13">
        <v>6</v>
      </c>
      <c r="O36" s="13">
        <v>0</v>
      </c>
      <c r="P36" s="13">
        <v>0</v>
      </c>
      <c r="Q36" s="13">
        <v>0</v>
      </c>
      <c r="R36" s="13">
        <f t="shared" si="0"/>
        <v>30</v>
      </c>
      <c r="S36" s="13">
        <v>149</v>
      </c>
      <c r="T36" s="20">
        <f t="shared" si="1"/>
        <v>0.80071328859060409</v>
      </c>
    </row>
    <row r="37" spans="1:20" ht="14.25" customHeight="1" x14ac:dyDescent="0.2">
      <c r="A37" s="16">
        <v>33</v>
      </c>
      <c r="B37" s="106" t="s">
        <v>56</v>
      </c>
      <c r="C37" s="13">
        <v>1</v>
      </c>
      <c r="D37" s="13">
        <v>1</v>
      </c>
      <c r="E37" s="13">
        <v>3</v>
      </c>
      <c r="F37" s="13">
        <v>1</v>
      </c>
      <c r="G37" s="13">
        <v>8</v>
      </c>
      <c r="H37" s="13">
        <v>0</v>
      </c>
      <c r="I37" s="13">
        <v>0</v>
      </c>
      <c r="J37" s="13">
        <v>0</v>
      </c>
      <c r="K37" s="13">
        <v>3</v>
      </c>
      <c r="L37" s="13">
        <v>8</v>
      </c>
      <c r="M37" s="13">
        <v>0</v>
      </c>
      <c r="N37" s="13">
        <v>3</v>
      </c>
      <c r="O37" s="13">
        <v>0</v>
      </c>
      <c r="P37" s="13">
        <v>0</v>
      </c>
      <c r="Q37" s="13">
        <v>0</v>
      </c>
      <c r="R37" s="13">
        <f t="shared" si="0"/>
        <v>28</v>
      </c>
      <c r="S37" s="13">
        <v>201</v>
      </c>
      <c r="T37" s="20">
        <f t="shared" si="1"/>
        <v>0.55399267661691542</v>
      </c>
    </row>
    <row r="38" spans="1:20" ht="14.25" customHeight="1" x14ac:dyDescent="0.2">
      <c r="A38" s="16">
        <v>34</v>
      </c>
      <c r="B38" s="106" t="s">
        <v>88</v>
      </c>
      <c r="C38" s="13">
        <v>0</v>
      </c>
      <c r="D38" s="13">
        <v>7</v>
      </c>
      <c r="E38" s="13">
        <v>12</v>
      </c>
      <c r="F38" s="13">
        <v>3</v>
      </c>
      <c r="G38" s="13">
        <v>3</v>
      </c>
      <c r="H38" s="13">
        <v>0</v>
      </c>
      <c r="I38" s="13">
        <v>0</v>
      </c>
      <c r="J38" s="13">
        <v>1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f t="shared" si="0"/>
        <v>27</v>
      </c>
      <c r="S38" s="13">
        <v>132</v>
      </c>
      <c r="T38" s="20">
        <f t="shared" si="1"/>
        <v>0.81345190909090914</v>
      </c>
    </row>
    <row r="39" spans="1:20" x14ac:dyDescent="0.2">
      <c r="A39" s="16">
        <v>35</v>
      </c>
      <c r="B39" s="106" t="s">
        <v>65</v>
      </c>
      <c r="C39" s="13">
        <v>2</v>
      </c>
      <c r="D39" s="13">
        <v>0</v>
      </c>
      <c r="E39" s="13">
        <v>5</v>
      </c>
      <c r="F39" s="13">
        <v>1</v>
      </c>
      <c r="G39" s="13">
        <v>4</v>
      </c>
      <c r="H39" s="13">
        <v>1</v>
      </c>
      <c r="I39" s="13">
        <v>1</v>
      </c>
      <c r="J39" s="13">
        <v>1</v>
      </c>
      <c r="K39" s="13">
        <v>1</v>
      </c>
      <c r="L39" s="13">
        <v>1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f t="shared" si="0"/>
        <v>17</v>
      </c>
      <c r="S39" s="13">
        <v>117</v>
      </c>
      <c r="T39" s="20">
        <f t="shared" si="1"/>
        <v>0.57783668376068376</v>
      </c>
    </row>
    <row r="40" spans="1:20" x14ac:dyDescent="0.2">
      <c r="A40" s="16">
        <v>36</v>
      </c>
      <c r="B40" s="106" t="s">
        <v>44</v>
      </c>
      <c r="C40" s="13">
        <v>0</v>
      </c>
      <c r="D40" s="13">
        <v>3</v>
      </c>
      <c r="E40" s="13">
        <v>7</v>
      </c>
      <c r="F40" s="13">
        <v>0</v>
      </c>
      <c r="G40" s="13">
        <v>0</v>
      </c>
      <c r="H40" s="13">
        <v>6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f t="shared" si="0"/>
        <v>16</v>
      </c>
      <c r="S40" s="13">
        <v>59</v>
      </c>
      <c r="T40" s="20">
        <f t="shared" si="1"/>
        <v>1.0784748474576271</v>
      </c>
    </row>
    <row r="41" spans="1:20" ht="14.25" customHeight="1" x14ac:dyDescent="0.2">
      <c r="A41" s="16">
        <v>37</v>
      </c>
      <c r="B41" s="106" t="s">
        <v>103</v>
      </c>
      <c r="C41" s="13">
        <v>0</v>
      </c>
      <c r="D41" s="13">
        <v>0</v>
      </c>
      <c r="E41" s="13">
        <v>4</v>
      </c>
      <c r="F41" s="13">
        <v>8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0"/>
        <v>12</v>
      </c>
      <c r="S41" s="13">
        <v>78</v>
      </c>
      <c r="T41" s="20">
        <f t="shared" si="1"/>
        <v>0.61182707692307681</v>
      </c>
    </row>
    <row r="42" spans="1:20" x14ac:dyDescent="0.2">
      <c r="A42" s="16">
        <v>38</v>
      </c>
      <c r="B42" s="106" t="s">
        <v>101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4</v>
      </c>
      <c r="Q42" s="13">
        <v>0</v>
      </c>
      <c r="R42" s="13">
        <f t="shared" si="0"/>
        <v>4</v>
      </c>
      <c r="S42" s="13">
        <v>34</v>
      </c>
      <c r="T42" s="20">
        <f t="shared" si="1"/>
        <v>0.46786776470588232</v>
      </c>
    </row>
    <row r="43" spans="1:20" x14ac:dyDescent="0.2">
      <c r="A43" s="16">
        <v>38</v>
      </c>
      <c r="B43" s="106" t="s">
        <v>132</v>
      </c>
      <c r="C43" s="13">
        <v>4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0"/>
        <v>4</v>
      </c>
      <c r="S43" s="13">
        <v>24</v>
      </c>
      <c r="T43" s="20">
        <f t="shared" si="1"/>
        <v>0.66281266666666661</v>
      </c>
    </row>
    <row r="44" spans="1:20" x14ac:dyDescent="0.2">
      <c r="A44" s="115" t="s">
        <v>155</v>
      </c>
      <c r="B44" s="115"/>
      <c r="C44" s="13">
        <f t="shared" ref="C44:Q44" si="2">SUM(C5:C43)</f>
        <v>542</v>
      </c>
      <c r="D44" s="13">
        <f t="shared" si="2"/>
        <v>664</v>
      </c>
      <c r="E44" s="13">
        <f t="shared" si="2"/>
        <v>616</v>
      </c>
      <c r="F44" s="13">
        <f t="shared" si="2"/>
        <v>688</v>
      </c>
      <c r="G44" s="13">
        <f t="shared" si="2"/>
        <v>559</v>
      </c>
      <c r="H44" s="13">
        <f t="shared" si="2"/>
        <v>609</v>
      </c>
      <c r="I44" s="13">
        <f t="shared" si="2"/>
        <v>650</v>
      </c>
      <c r="J44" s="13">
        <f t="shared" si="2"/>
        <v>615</v>
      </c>
      <c r="K44" s="13">
        <f t="shared" si="2"/>
        <v>617</v>
      </c>
      <c r="L44" s="13">
        <f t="shared" si="2"/>
        <v>658</v>
      </c>
      <c r="M44" s="13">
        <f t="shared" si="2"/>
        <v>676</v>
      </c>
      <c r="N44" s="13">
        <f t="shared" si="2"/>
        <v>728</v>
      </c>
      <c r="O44" s="13">
        <f t="shared" si="2"/>
        <v>691</v>
      </c>
      <c r="P44" s="13">
        <f t="shared" si="2"/>
        <v>733</v>
      </c>
      <c r="Q44" s="13">
        <f t="shared" si="2"/>
        <v>812</v>
      </c>
      <c r="R44" s="13">
        <f t="shared" ref="R44:S44" si="3">SUM(R5:R43)</f>
        <v>9858</v>
      </c>
      <c r="S44" s="13">
        <f t="shared" si="3"/>
        <v>39212</v>
      </c>
      <c r="T44" s="20">
        <f t="shared" ref="T44" si="4">(R44*3.976876)/S44</f>
        <v>0.99979709293073549</v>
      </c>
    </row>
    <row r="45" spans="1:20" ht="15" customHeight="1" x14ac:dyDescent="0.2">
      <c r="A45" s="116" t="s">
        <v>153</v>
      </c>
      <c r="B45" s="116"/>
      <c r="C45" s="72">
        <v>0.30795454545454548</v>
      </c>
      <c r="D45" s="72">
        <v>0.38336242001163467</v>
      </c>
      <c r="E45" s="72">
        <v>0.35139760410724474</v>
      </c>
      <c r="F45" s="72">
        <v>0.39930354033662219</v>
      </c>
      <c r="G45" s="72">
        <v>0.33037825059101655</v>
      </c>
      <c r="H45" s="72">
        <v>0.38350125944584385</v>
      </c>
      <c r="I45" s="72">
        <v>0.40752351097178685</v>
      </c>
      <c r="J45" s="72">
        <v>0.38825757575757575</v>
      </c>
      <c r="K45" s="72">
        <v>0.39149746192893403</v>
      </c>
      <c r="L45" s="72">
        <v>0.41073657927590512</v>
      </c>
      <c r="M45" s="72">
        <v>0.43420216147488877</v>
      </c>
      <c r="N45" s="72">
        <v>0.45843828715365237</v>
      </c>
      <c r="O45" s="72">
        <v>0.43706514864010121</v>
      </c>
      <c r="P45" s="72">
        <v>0.47320852162685606</v>
      </c>
      <c r="Q45" s="72">
        <v>0.52017937219730936</v>
      </c>
      <c r="R45" s="91">
        <v>0.40310000000000001</v>
      </c>
      <c r="T45" s="20"/>
    </row>
    <row r="46" spans="1:20" x14ac:dyDescent="0.2">
      <c r="B46" s="15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T46" s="20"/>
    </row>
    <row r="47" spans="1:20" x14ac:dyDescent="0.2"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8" t="s">
        <v>141</v>
      </c>
    </row>
    <row r="48" spans="1:20" x14ac:dyDescent="0.2"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 t="s">
        <v>165</v>
      </c>
    </row>
    <row r="49" spans="2:17" x14ac:dyDescent="0.2"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2:17" ht="14.25" customHeight="1" x14ac:dyDescent="0.2"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2:17" x14ac:dyDescent="0.2"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ht="14.25" customHeight="1" x14ac:dyDescent="0.2"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2:17" ht="14.25" customHeight="1" x14ac:dyDescent="0.2"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2:17" x14ac:dyDescent="0.2"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2:17" ht="14.25" customHeight="1" x14ac:dyDescent="0.2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7" ht="14.25" customHeight="1" x14ac:dyDescent="0.2"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2:17" x14ac:dyDescent="0.2"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2:17" x14ac:dyDescent="0.2"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2:17" x14ac:dyDescent="0.2"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2:17" x14ac:dyDescent="0.2"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2:17" x14ac:dyDescent="0.2"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2:17" x14ac:dyDescent="0.2"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2:17" ht="14.25" customHeight="1" x14ac:dyDescent="0.2"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2:17" ht="14.25" customHeight="1" x14ac:dyDescent="0.2"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2:17" ht="14.25" customHeight="1" x14ac:dyDescent="0.2"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"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2:17" x14ac:dyDescent="0.2"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2:17" x14ac:dyDescent="0.2"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2:17" x14ac:dyDescent="0.2"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</sheetData>
  <sortState xmlns:xlrd2="http://schemas.microsoft.com/office/spreadsheetml/2017/richdata2" ref="B5:T43">
    <sortCondition descending="1" ref="R5:R43"/>
  </sortState>
  <mergeCells count="3">
    <mergeCell ref="B2:T2"/>
    <mergeCell ref="A45:B45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4B49-456C-4F56-AE89-FAA95D3D0875}">
  <dimension ref="A3:R40"/>
  <sheetViews>
    <sheetView topLeftCell="A26" workbookViewId="0">
      <selection activeCell="B42" sqref="B42"/>
    </sheetView>
  </sheetViews>
  <sheetFormatPr defaultRowHeight="12.75" x14ac:dyDescent="0.2"/>
  <cols>
    <col min="1" max="1" width="9.140625" style="46"/>
    <col min="2" max="2" width="11.7109375" style="13" customWidth="1"/>
    <col min="3" max="4" width="9.140625" style="46"/>
    <col min="5" max="5" width="5" style="46" customWidth="1"/>
    <col min="6" max="6" width="9.140625" style="46"/>
    <col min="7" max="7" width="3.7109375" style="46" customWidth="1"/>
    <col min="8" max="16384" width="9.140625" style="46"/>
  </cols>
  <sheetData>
    <row r="3" spans="2:6" ht="15.75" x14ac:dyDescent="0.25">
      <c r="B3" s="138" t="s">
        <v>191</v>
      </c>
    </row>
    <row r="4" spans="2:6" ht="13.5" thickBot="1" x14ac:dyDescent="0.25"/>
    <row r="5" spans="2:6" s="12" customFormat="1" ht="15" customHeight="1" thickBot="1" x14ac:dyDescent="0.25">
      <c r="B5" s="140" t="s">
        <v>204</v>
      </c>
      <c r="C5" s="120" t="s">
        <v>125</v>
      </c>
      <c r="D5" s="121"/>
    </row>
    <row r="6" spans="2:6" s="12" customFormat="1" ht="15" customHeight="1" thickBot="1" x14ac:dyDescent="0.25">
      <c r="B6" s="141"/>
      <c r="C6" s="126" t="s">
        <v>115</v>
      </c>
      <c r="D6" s="127" t="s">
        <v>116</v>
      </c>
    </row>
    <row r="7" spans="2:6" s="12" customFormat="1" ht="15" customHeight="1" x14ac:dyDescent="0.2">
      <c r="B7" s="122">
        <v>1972</v>
      </c>
      <c r="C7" s="128">
        <v>69.400000000000006</v>
      </c>
      <c r="D7" s="129">
        <v>30.6</v>
      </c>
    </row>
    <row r="8" spans="2:6" s="12" customFormat="1" ht="15" customHeight="1" x14ac:dyDescent="0.2">
      <c r="B8" s="122">
        <v>1976</v>
      </c>
      <c r="C8" s="128">
        <v>70.2</v>
      </c>
      <c r="D8" s="129">
        <v>29.8</v>
      </c>
      <c r="F8" s="36" t="s">
        <v>197</v>
      </c>
    </row>
    <row r="9" spans="2:6" s="12" customFormat="1" ht="15" customHeight="1" x14ac:dyDescent="0.2">
      <c r="B9" s="122">
        <v>1980</v>
      </c>
      <c r="C9" s="128">
        <v>88.8</v>
      </c>
      <c r="D9" s="129">
        <v>11.2</v>
      </c>
      <c r="F9" s="36" t="s">
        <v>198</v>
      </c>
    </row>
    <row r="10" spans="2:6" s="12" customFormat="1" ht="15" customHeight="1" x14ac:dyDescent="0.2">
      <c r="B10" s="123">
        <v>1983</v>
      </c>
      <c r="C10" s="130">
        <v>72.967479674796749</v>
      </c>
      <c r="D10" s="131">
        <f>100-C10</f>
        <v>27.032520325203251</v>
      </c>
      <c r="F10" s="36" t="s">
        <v>199</v>
      </c>
    </row>
    <row r="11" spans="2:6" s="12" customFormat="1" ht="15" customHeight="1" x14ac:dyDescent="0.2">
      <c r="B11" s="122">
        <v>1984</v>
      </c>
      <c r="C11" s="128">
        <v>49.1</v>
      </c>
      <c r="D11" s="129">
        <v>50.9</v>
      </c>
      <c r="F11" s="36" t="s">
        <v>200</v>
      </c>
    </row>
    <row r="12" spans="2:6" s="12" customFormat="1" ht="15" customHeight="1" x14ac:dyDescent="0.2">
      <c r="B12" s="123">
        <v>1987</v>
      </c>
      <c r="C12" s="130">
        <v>69.340232858990944</v>
      </c>
      <c r="D12" s="131">
        <f>100-C12</f>
        <v>30.659767141009056</v>
      </c>
      <c r="F12" s="13"/>
    </row>
    <row r="13" spans="2:6" s="12" customFormat="1" ht="15" customHeight="1" x14ac:dyDescent="0.2">
      <c r="B13" s="122">
        <v>1988</v>
      </c>
      <c r="C13" s="132">
        <v>65.211640211640216</v>
      </c>
      <c r="D13" s="133">
        <f t="shared" ref="D13:D30" si="0">100-C13</f>
        <v>34.788359788359784</v>
      </c>
      <c r="F13" s="13"/>
    </row>
    <row r="14" spans="2:6" s="12" customFormat="1" ht="15" customHeight="1" x14ac:dyDescent="0.2">
      <c r="B14" s="123">
        <v>1991</v>
      </c>
      <c r="C14" s="130">
        <v>56.552614590058106</v>
      </c>
      <c r="D14" s="131">
        <f t="shared" si="0"/>
        <v>43.447385409941894</v>
      </c>
      <c r="F14" s="36" t="s">
        <v>201</v>
      </c>
    </row>
    <row r="15" spans="2:6" s="12" customFormat="1" ht="15" customHeight="1" x14ac:dyDescent="0.2">
      <c r="B15" s="122">
        <v>1992</v>
      </c>
      <c r="C15" s="132">
        <v>46.640826873385009</v>
      </c>
      <c r="D15" s="133">
        <f t="shared" si="0"/>
        <v>53.359173126614991</v>
      </c>
      <c r="F15" s="36" t="s">
        <v>192</v>
      </c>
    </row>
    <row r="16" spans="2:6" s="12" customFormat="1" ht="15" customHeight="1" x14ac:dyDescent="0.2">
      <c r="B16" s="123">
        <v>1993</v>
      </c>
      <c r="C16" s="130">
        <v>51.830808080808076</v>
      </c>
      <c r="D16" s="131">
        <f t="shared" si="0"/>
        <v>48.169191919191924</v>
      </c>
    </row>
    <row r="17" spans="1:18" s="12" customFormat="1" ht="15" customHeight="1" x14ac:dyDescent="0.2">
      <c r="B17" s="123">
        <v>1995</v>
      </c>
      <c r="C17" s="130">
        <v>52.561669829222012</v>
      </c>
      <c r="D17" s="131">
        <f t="shared" si="0"/>
        <v>47.438330170777988</v>
      </c>
    </row>
    <row r="18" spans="1:18" s="12" customFormat="1" ht="15" customHeight="1" x14ac:dyDescent="0.2">
      <c r="B18" s="122">
        <v>1996</v>
      </c>
      <c r="C18" s="132">
        <v>48.703703703703702</v>
      </c>
      <c r="D18" s="133">
        <f t="shared" si="0"/>
        <v>51.296296296296298</v>
      </c>
      <c r="F18" s="36" t="s">
        <v>208</v>
      </c>
    </row>
    <row r="19" spans="1:18" s="12" customFormat="1" ht="15" customHeight="1" x14ac:dyDescent="0.2">
      <c r="B19" s="123">
        <v>1997</v>
      </c>
      <c r="C19" s="130">
        <v>53.182104599873981</v>
      </c>
      <c r="D19" s="131">
        <f t="shared" si="0"/>
        <v>46.817895400126019</v>
      </c>
      <c r="F19" s="36"/>
    </row>
    <row r="20" spans="1:18" s="12" customFormat="1" ht="15" customHeight="1" x14ac:dyDescent="0.2">
      <c r="B20" s="123">
        <v>1999</v>
      </c>
      <c r="C20" s="130">
        <v>51.983173076923073</v>
      </c>
      <c r="D20" s="131">
        <f t="shared" si="0"/>
        <v>48.016826923076927</v>
      </c>
      <c r="F20" s="36"/>
    </row>
    <row r="21" spans="1:18" s="12" customFormat="1" ht="15" customHeight="1" x14ac:dyDescent="0.2">
      <c r="B21" s="122">
        <v>2000</v>
      </c>
      <c r="C21" s="132">
        <v>47.340425531914896</v>
      </c>
      <c r="D21" s="133">
        <f t="shared" si="0"/>
        <v>52.659574468085104</v>
      </c>
    </row>
    <row r="22" spans="1:18" s="13" customFormat="1" ht="15" customHeight="1" x14ac:dyDescent="0.2">
      <c r="A22" s="12"/>
      <c r="B22" s="123">
        <v>2001</v>
      </c>
      <c r="C22" s="130">
        <v>53.353474320241688</v>
      </c>
      <c r="D22" s="131">
        <f t="shared" si="0"/>
        <v>46.646525679758312</v>
      </c>
      <c r="E22" s="12"/>
      <c r="F22" s="3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5" customHeight="1" x14ac:dyDescent="0.2">
      <c r="A23" s="13"/>
      <c r="B23" s="123">
        <v>2003</v>
      </c>
      <c r="C23" s="130">
        <v>52</v>
      </c>
      <c r="D23" s="131">
        <f t="shared" si="0"/>
        <v>48</v>
      </c>
      <c r="E23" s="13"/>
      <c r="F23" s="3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15" customHeight="1" x14ac:dyDescent="0.2">
      <c r="B24" s="122">
        <v>2004</v>
      </c>
      <c r="C24" s="132">
        <v>47.3</v>
      </c>
      <c r="D24" s="133">
        <f t="shared" si="0"/>
        <v>52.7</v>
      </c>
      <c r="F24" s="36" t="s">
        <v>209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5" customHeight="1" x14ac:dyDescent="0.2">
      <c r="B25" s="123">
        <v>2005</v>
      </c>
      <c r="C25" s="130">
        <v>43.7</v>
      </c>
      <c r="D25" s="131">
        <f t="shared" si="0"/>
        <v>56.3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" customHeight="1" x14ac:dyDescent="0.2">
      <c r="B26" s="123">
        <v>2007</v>
      </c>
      <c r="C26" s="130">
        <v>45.8</v>
      </c>
      <c r="D26" s="131">
        <f t="shared" si="0"/>
        <v>54.2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5" customHeight="1" x14ac:dyDescent="0.2">
      <c r="B27" s="122">
        <v>2008</v>
      </c>
      <c r="C27" s="132">
        <v>43.1</v>
      </c>
      <c r="D27" s="133">
        <f t="shared" si="0"/>
        <v>56.9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5" customHeight="1" x14ac:dyDescent="0.2">
      <c r="B28" s="123">
        <v>2009</v>
      </c>
      <c r="C28" s="130">
        <v>41</v>
      </c>
      <c r="D28" s="131">
        <f t="shared" si="0"/>
        <v>59</v>
      </c>
      <c r="F28" s="36" t="s">
        <v>193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ht="15" customHeight="1" x14ac:dyDescent="0.2">
      <c r="B29" s="123">
        <v>2011</v>
      </c>
      <c r="C29" s="130">
        <v>39.1</v>
      </c>
      <c r="D29" s="131">
        <f t="shared" si="0"/>
        <v>60.9</v>
      </c>
      <c r="F29" s="139" t="s">
        <v>202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15" customHeight="1" x14ac:dyDescent="0.2">
      <c r="B30" s="122">
        <v>2012</v>
      </c>
      <c r="C30" s="132">
        <v>38.799999999999997</v>
      </c>
      <c r="D30" s="133">
        <f t="shared" si="0"/>
        <v>61.2</v>
      </c>
      <c r="F30" s="36" t="s">
        <v>203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ht="15" customHeight="1" x14ac:dyDescent="0.2">
      <c r="B31" s="123">
        <v>2013</v>
      </c>
      <c r="C31" s="130">
        <v>40.799999999999997</v>
      </c>
      <c r="D31" s="131">
        <f>100-C31</f>
        <v>59.2</v>
      </c>
      <c r="F31" s="12"/>
      <c r="G31" s="13"/>
      <c r="H31" s="134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" customHeight="1" x14ac:dyDescent="0.2">
      <c r="B32" s="123">
        <v>2015</v>
      </c>
      <c r="C32" s="130">
        <v>38.4</v>
      </c>
      <c r="D32" s="131">
        <v>61.5</v>
      </c>
      <c r="F32" s="13"/>
    </row>
    <row r="33" spans="2:6" ht="15" customHeight="1" x14ac:dyDescent="0.2">
      <c r="B33" s="124">
        <v>2016</v>
      </c>
      <c r="C33" s="135">
        <v>32.9</v>
      </c>
      <c r="D33" s="133">
        <v>67.099999999999994</v>
      </c>
      <c r="F33" s="46" t="s">
        <v>194</v>
      </c>
    </row>
    <row r="34" spans="2:6" ht="15" customHeight="1" x14ac:dyDescent="0.2">
      <c r="B34" s="123">
        <v>2017</v>
      </c>
      <c r="C34" s="130">
        <v>39.9</v>
      </c>
      <c r="D34" s="131">
        <v>60.1</v>
      </c>
      <c r="F34" s="46" t="s">
        <v>195</v>
      </c>
    </row>
    <row r="35" spans="2:6" ht="15" customHeight="1" x14ac:dyDescent="0.2">
      <c r="B35" s="123">
        <v>2019</v>
      </c>
      <c r="C35" s="130">
        <v>35</v>
      </c>
      <c r="D35" s="131">
        <v>65</v>
      </c>
    </row>
    <row r="36" spans="2:6" x14ac:dyDescent="0.2">
      <c r="B36" s="124">
        <v>2021</v>
      </c>
      <c r="C36" s="135">
        <v>38.4</v>
      </c>
      <c r="D36" s="133">
        <v>61.7</v>
      </c>
    </row>
    <row r="37" spans="2:6" ht="15" customHeight="1" thickBot="1" x14ac:dyDescent="0.25">
      <c r="B37" s="125">
        <v>2022</v>
      </c>
      <c r="C37" s="136">
        <v>30.8</v>
      </c>
      <c r="D37" s="137">
        <v>69.2</v>
      </c>
      <c r="F37" s="46" t="s">
        <v>196</v>
      </c>
    </row>
    <row r="39" spans="2:6" x14ac:dyDescent="0.2">
      <c r="B39" s="144" t="s">
        <v>205</v>
      </c>
      <c r="C39" s="142" t="s">
        <v>206</v>
      </c>
    </row>
    <row r="40" spans="2:6" x14ac:dyDescent="0.2">
      <c r="C40" s="143" t="s">
        <v>207</v>
      </c>
    </row>
  </sheetData>
  <mergeCells count="2">
    <mergeCell ref="C5:D5"/>
    <mergeCell ref="B5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4"/>
  <sheetViews>
    <sheetView workbookViewId="0">
      <pane ySplit="5" topLeftCell="A6" activePane="bottomLeft" state="frozen"/>
      <selection activeCell="B1" sqref="B1"/>
      <selection pane="bottomLeft" activeCell="A6" sqref="A6"/>
    </sheetView>
  </sheetViews>
  <sheetFormatPr defaultRowHeight="12.75" x14ac:dyDescent="0.2"/>
  <cols>
    <col min="1" max="1" width="9.140625" style="52"/>
    <col min="2" max="2" width="6.140625" style="46" customWidth="1"/>
    <col min="3" max="3" width="24.140625" style="21" customWidth="1"/>
    <col min="4" max="13" width="5.7109375" style="22" customWidth="1"/>
    <col min="14" max="15" width="5.7109375" style="6" customWidth="1"/>
    <col min="16" max="16" width="5.7109375" style="22" customWidth="1"/>
    <col min="17" max="18" width="5.7109375" style="6" customWidth="1"/>
    <col min="19" max="19" width="9.140625" style="17"/>
    <col min="20" max="21" width="9.140625" style="6"/>
    <col min="22" max="16384" width="9.140625" style="5"/>
  </cols>
  <sheetData>
    <row r="1" spans="1:22" x14ac:dyDescent="0.2">
      <c r="T1" s="17"/>
      <c r="U1" s="17"/>
    </row>
    <row r="3" spans="1:22" ht="18.75" x14ac:dyDescent="0.3">
      <c r="C3" s="112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</row>
    <row r="4" spans="1:22" x14ac:dyDescent="0.2">
      <c r="P4" s="6"/>
    </row>
    <row r="5" spans="1:22" s="23" customFormat="1" ht="15" customHeight="1" x14ac:dyDescent="0.2">
      <c r="A5" s="53"/>
      <c r="B5" s="63"/>
      <c r="C5" s="35"/>
      <c r="D5" s="33">
        <v>2022</v>
      </c>
      <c r="E5" s="33">
        <v>2021</v>
      </c>
      <c r="F5" s="33">
        <v>2019</v>
      </c>
      <c r="G5" s="33">
        <v>2017</v>
      </c>
      <c r="H5" s="33">
        <v>2016</v>
      </c>
      <c r="I5" s="33">
        <v>2015</v>
      </c>
      <c r="J5" s="33">
        <v>2013</v>
      </c>
      <c r="K5" s="33">
        <v>2012</v>
      </c>
      <c r="L5" s="33">
        <v>2011</v>
      </c>
      <c r="M5" s="33">
        <v>2009</v>
      </c>
      <c r="N5" s="33">
        <v>2008</v>
      </c>
      <c r="O5" s="33">
        <v>2007</v>
      </c>
      <c r="P5" s="33">
        <v>2005</v>
      </c>
      <c r="Q5" s="33">
        <v>2004</v>
      </c>
      <c r="R5" s="33">
        <v>2003</v>
      </c>
      <c r="S5" s="33" t="s">
        <v>106</v>
      </c>
      <c r="T5" s="26"/>
      <c r="U5" s="26"/>
    </row>
    <row r="6" spans="1:22" x14ac:dyDescent="0.2">
      <c r="A6" s="54"/>
      <c r="B6" s="46">
        <v>1</v>
      </c>
      <c r="C6" s="117" t="s">
        <v>0</v>
      </c>
      <c r="D6" s="30">
        <v>68</v>
      </c>
      <c r="E6" s="30">
        <v>52</v>
      </c>
      <c r="F6" s="30">
        <v>68</v>
      </c>
      <c r="G6" s="30">
        <v>61</v>
      </c>
      <c r="H6" s="30">
        <v>68</v>
      </c>
      <c r="I6" s="30">
        <v>36</v>
      </c>
      <c r="J6" s="30">
        <v>51</v>
      </c>
      <c r="K6" s="30">
        <v>58</v>
      </c>
      <c r="L6" s="30">
        <v>58</v>
      </c>
      <c r="M6" s="59">
        <v>48</v>
      </c>
      <c r="N6" s="59">
        <v>46</v>
      </c>
      <c r="O6" s="59">
        <v>58</v>
      </c>
      <c r="P6" s="59">
        <v>61</v>
      </c>
      <c r="Q6" s="59">
        <v>54</v>
      </c>
      <c r="R6" s="59">
        <v>39</v>
      </c>
      <c r="S6" s="60">
        <f t="shared" ref="S6:S37" si="0">SUM(D6:R6)</f>
        <v>826</v>
      </c>
      <c r="T6" s="54"/>
      <c r="V6" s="25"/>
    </row>
    <row r="7" spans="1:22" x14ac:dyDescent="0.2">
      <c r="A7" s="54"/>
      <c r="B7" s="46">
        <v>2</v>
      </c>
      <c r="C7" s="117" t="s">
        <v>1</v>
      </c>
      <c r="D7" s="30">
        <v>19</v>
      </c>
      <c r="E7" s="30">
        <v>22</v>
      </c>
      <c r="F7" s="30">
        <v>23</v>
      </c>
      <c r="G7" s="30">
        <v>23</v>
      </c>
      <c r="H7" s="30">
        <v>31</v>
      </c>
      <c r="I7" s="30">
        <v>36</v>
      </c>
      <c r="J7" s="30">
        <v>26</v>
      </c>
      <c r="K7" s="30">
        <v>19</v>
      </c>
      <c r="L7" s="30">
        <v>37</v>
      </c>
      <c r="M7" s="59">
        <v>24</v>
      </c>
      <c r="N7" s="59">
        <v>30</v>
      </c>
      <c r="O7" s="59">
        <v>26</v>
      </c>
      <c r="P7" s="59">
        <v>11</v>
      </c>
      <c r="Q7" s="59">
        <v>13</v>
      </c>
      <c r="R7" s="59">
        <v>9</v>
      </c>
      <c r="S7" s="60">
        <f t="shared" si="0"/>
        <v>349</v>
      </c>
      <c r="T7" s="54"/>
      <c r="V7" s="25"/>
    </row>
    <row r="8" spans="1:22" x14ac:dyDescent="0.2">
      <c r="A8" s="54"/>
      <c r="B8" s="46">
        <v>3</v>
      </c>
      <c r="C8" s="117" t="s">
        <v>2</v>
      </c>
      <c r="D8" s="30">
        <v>21</v>
      </c>
      <c r="E8" s="30">
        <v>18</v>
      </c>
      <c r="F8" s="30">
        <v>23</v>
      </c>
      <c r="G8" s="30">
        <v>6</v>
      </c>
      <c r="H8" s="30">
        <v>26</v>
      </c>
      <c r="I8" s="30">
        <v>28</v>
      </c>
      <c r="J8" s="30">
        <v>23</v>
      </c>
      <c r="K8" s="30">
        <v>24</v>
      </c>
      <c r="L8" s="30">
        <v>21</v>
      </c>
      <c r="M8" s="59">
        <v>31</v>
      </c>
      <c r="N8" s="59">
        <v>26</v>
      </c>
      <c r="O8" s="59">
        <v>18</v>
      </c>
      <c r="P8" s="59">
        <v>15</v>
      </c>
      <c r="Q8" s="59">
        <v>10</v>
      </c>
      <c r="R8" s="59">
        <v>10</v>
      </c>
      <c r="S8" s="60">
        <f t="shared" si="0"/>
        <v>300</v>
      </c>
      <c r="T8" s="54"/>
      <c r="V8" s="25"/>
    </row>
    <row r="9" spans="1:22" x14ac:dyDescent="0.2">
      <c r="A9" s="54"/>
      <c r="B9" s="46">
        <v>4</v>
      </c>
      <c r="C9" s="117" t="s">
        <v>9</v>
      </c>
      <c r="D9" s="30">
        <v>0</v>
      </c>
      <c r="E9" s="30">
        <v>5</v>
      </c>
      <c r="F9" s="30">
        <v>11</v>
      </c>
      <c r="G9" s="30">
        <v>13</v>
      </c>
      <c r="H9" s="30"/>
      <c r="I9" s="30">
        <v>9</v>
      </c>
      <c r="J9" s="30">
        <v>25</v>
      </c>
      <c r="K9" s="30">
        <v>29</v>
      </c>
      <c r="L9" s="30">
        <v>27</v>
      </c>
      <c r="M9" s="59">
        <v>15</v>
      </c>
      <c r="N9" s="59">
        <v>25</v>
      </c>
      <c r="O9" s="59">
        <v>24</v>
      </c>
      <c r="P9" s="59">
        <v>31</v>
      </c>
      <c r="Q9" s="59">
        <v>33</v>
      </c>
      <c r="R9" s="59">
        <v>35</v>
      </c>
      <c r="S9" s="60">
        <f t="shared" si="0"/>
        <v>282</v>
      </c>
      <c r="T9" s="54"/>
      <c r="V9" s="25"/>
    </row>
    <row r="10" spans="1:22" x14ac:dyDescent="0.2">
      <c r="A10" s="54"/>
      <c r="B10" s="46">
        <v>5</v>
      </c>
      <c r="C10" s="117" t="s">
        <v>7</v>
      </c>
      <c r="D10" s="30">
        <v>22</v>
      </c>
      <c r="E10" s="30">
        <v>7</v>
      </c>
      <c r="F10" s="30">
        <v>17</v>
      </c>
      <c r="G10" s="30">
        <v>12</v>
      </c>
      <c r="H10" s="30">
        <v>12</v>
      </c>
      <c r="I10" s="30">
        <v>17</v>
      </c>
      <c r="J10" s="30">
        <v>19</v>
      </c>
      <c r="K10" s="30">
        <v>14</v>
      </c>
      <c r="L10" s="30">
        <v>7</v>
      </c>
      <c r="M10" s="59">
        <v>14</v>
      </c>
      <c r="N10" s="59">
        <v>16</v>
      </c>
      <c r="O10" s="59">
        <v>11</v>
      </c>
      <c r="P10" s="59">
        <v>19</v>
      </c>
      <c r="Q10" s="59">
        <v>14</v>
      </c>
      <c r="R10" s="59">
        <v>15</v>
      </c>
      <c r="S10" s="60">
        <f t="shared" si="0"/>
        <v>216</v>
      </c>
      <c r="T10" s="54"/>
      <c r="V10" s="25"/>
    </row>
    <row r="11" spans="1:22" x14ac:dyDescent="0.2">
      <c r="A11" s="54"/>
      <c r="B11" s="46">
        <v>6</v>
      </c>
      <c r="C11" s="117" t="s">
        <v>4</v>
      </c>
      <c r="D11" s="30">
        <v>10</v>
      </c>
      <c r="E11" s="30">
        <v>9</v>
      </c>
      <c r="F11" s="30">
        <v>12</v>
      </c>
      <c r="G11" s="30">
        <v>13</v>
      </c>
      <c r="H11" s="30">
        <v>12</v>
      </c>
      <c r="I11" s="30">
        <v>16</v>
      </c>
      <c r="J11" s="30">
        <v>12</v>
      </c>
      <c r="K11" s="30">
        <v>15</v>
      </c>
      <c r="L11" s="30">
        <v>15</v>
      </c>
      <c r="M11" s="59">
        <v>12</v>
      </c>
      <c r="N11" s="59">
        <v>8</v>
      </c>
      <c r="O11" s="59">
        <v>8</v>
      </c>
      <c r="P11" s="59">
        <v>5</v>
      </c>
      <c r="Q11" s="59">
        <v>10</v>
      </c>
      <c r="R11" s="59">
        <v>4</v>
      </c>
      <c r="S11" s="60">
        <f t="shared" si="0"/>
        <v>161</v>
      </c>
      <c r="T11" s="54"/>
      <c r="V11" s="25"/>
    </row>
    <row r="12" spans="1:22" x14ac:dyDescent="0.2">
      <c r="A12" s="54"/>
      <c r="B12" s="46">
        <v>7</v>
      </c>
      <c r="C12" s="117" t="s">
        <v>3</v>
      </c>
      <c r="D12" s="30">
        <v>4</v>
      </c>
      <c r="E12" s="30">
        <v>7</v>
      </c>
      <c r="F12" s="30">
        <v>10</v>
      </c>
      <c r="G12" s="30">
        <v>9</v>
      </c>
      <c r="H12" s="30">
        <v>7</v>
      </c>
      <c r="I12" s="30">
        <v>15</v>
      </c>
      <c r="J12" s="30">
        <v>17</v>
      </c>
      <c r="K12" s="30">
        <v>14</v>
      </c>
      <c r="L12" s="30">
        <v>16</v>
      </c>
      <c r="M12" s="59">
        <v>16</v>
      </c>
      <c r="N12" s="59">
        <v>1</v>
      </c>
      <c r="O12" s="59">
        <v>13</v>
      </c>
      <c r="P12" s="59">
        <v>10</v>
      </c>
      <c r="Q12" s="59">
        <v>4</v>
      </c>
      <c r="R12" s="59">
        <v>4</v>
      </c>
      <c r="S12" s="60">
        <f t="shared" si="0"/>
        <v>147</v>
      </c>
      <c r="T12" s="54"/>
      <c r="V12" s="25"/>
    </row>
    <row r="13" spans="1:22" x14ac:dyDescent="0.2">
      <c r="A13" s="54"/>
      <c r="B13" s="46">
        <v>8</v>
      </c>
      <c r="C13" s="117" t="s">
        <v>6</v>
      </c>
      <c r="D13" s="30">
        <v>9</v>
      </c>
      <c r="E13" s="30">
        <v>19</v>
      </c>
      <c r="F13" s="30">
        <v>10</v>
      </c>
      <c r="G13" s="30">
        <v>14</v>
      </c>
      <c r="H13" s="30">
        <v>6</v>
      </c>
      <c r="I13" s="30">
        <v>15</v>
      </c>
      <c r="J13" s="30">
        <v>7</v>
      </c>
      <c r="K13" s="30">
        <v>5</v>
      </c>
      <c r="L13" s="30">
        <v>3</v>
      </c>
      <c r="M13" s="59">
        <v>16</v>
      </c>
      <c r="N13" s="59">
        <v>5</v>
      </c>
      <c r="O13" s="59">
        <v>3</v>
      </c>
      <c r="P13" s="59">
        <v>4</v>
      </c>
      <c r="Q13" s="59">
        <v>1</v>
      </c>
      <c r="R13" s="59"/>
      <c r="S13" s="60">
        <f t="shared" si="0"/>
        <v>117</v>
      </c>
      <c r="T13" s="54"/>
      <c r="V13" s="25"/>
    </row>
    <row r="14" spans="1:22" x14ac:dyDescent="0.2">
      <c r="A14" s="54"/>
      <c r="B14" s="46">
        <v>9</v>
      </c>
      <c r="C14" s="117" t="s">
        <v>5</v>
      </c>
      <c r="D14" s="30">
        <v>11</v>
      </c>
      <c r="E14" s="30">
        <v>11</v>
      </c>
      <c r="F14" s="30">
        <v>18</v>
      </c>
      <c r="G14" s="30">
        <v>14</v>
      </c>
      <c r="H14" s="30">
        <v>12</v>
      </c>
      <c r="I14" s="30">
        <v>11</v>
      </c>
      <c r="J14" s="30">
        <v>2</v>
      </c>
      <c r="K14" s="30">
        <v>3</v>
      </c>
      <c r="L14" s="30">
        <v>6</v>
      </c>
      <c r="M14" s="59">
        <v>4</v>
      </c>
      <c r="N14" s="59">
        <v>2</v>
      </c>
      <c r="O14" s="59">
        <v>6</v>
      </c>
      <c r="P14" s="59">
        <v>2</v>
      </c>
      <c r="Q14" s="59">
        <v>6</v>
      </c>
      <c r="R14" s="59">
        <v>2</v>
      </c>
      <c r="S14" s="60">
        <f t="shared" si="0"/>
        <v>110</v>
      </c>
      <c r="T14" s="54"/>
      <c r="V14" s="25"/>
    </row>
    <row r="15" spans="1:22" x14ac:dyDescent="0.2">
      <c r="A15" s="54"/>
      <c r="B15" s="46">
        <v>10</v>
      </c>
      <c r="C15" s="117" t="s">
        <v>11</v>
      </c>
      <c r="D15" s="30"/>
      <c r="E15" s="30">
        <v>4</v>
      </c>
      <c r="F15" s="30">
        <v>6</v>
      </c>
      <c r="G15" s="30">
        <v>1</v>
      </c>
      <c r="H15" s="30">
        <v>1</v>
      </c>
      <c r="I15" s="30">
        <v>8</v>
      </c>
      <c r="J15" s="30">
        <v>4</v>
      </c>
      <c r="K15" s="30">
        <v>4</v>
      </c>
      <c r="L15" s="30">
        <v>5</v>
      </c>
      <c r="M15" s="59">
        <v>12</v>
      </c>
      <c r="N15" s="59">
        <v>9</v>
      </c>
      <c r="O15" s="59">
        <v>7</v>
      </c>
      <c r="P15" s="59">
        <v>16</v>
      </c>
      <c r="Q15" s="59">
        <v>10</v>
      </c>
      <c r="R15" s="59">
        <v>5</v>
      </c>
      <c r="S15" s="60">
        <f t="shared" si="0"/>
        <v>92</v>
      </c>
      <c r="T15" s="54"/>
      <c r="V15" s="25"/>
    </row>
    <row r="16" spans="1:22" x14ac:dyDescent="0.2">
      <c r="A16" s="54"/>
      <c r="B16" s="46">
        <v>11</v>
      </c>
      <c r="C16" s="117" t="s">
        <v>10</v>
      </c>
      <c r="D16" s="30">
        <v>3</v>
      </c>
      <c r="E16" s="30">
        <v>2</v>
      </c>
      <c r="F16" s="30">
        <v>3</v>
      </c>
      <c r="G16" s="30">
        <v>11</v>
      </c>
      <c r="H16" s="30">
        <v>9</v>
      </c>
      <c r="I16" s="30">
        <v>2</v>
      </c>
      <c r="J16" s="30">
        <v>8</v>
      </c>
      <c r="K16" s="30">
        <v>6</v>
      </c>
      <c r="L16" s="30">
        <v>5</v>
      </c>
      <c r="M16" s="59">
        <v>4</v>
      </c>
      <c r="N16" s="59">
        <v>3</v>
      </c>
      <c r="O16" s="59">
        <v>2</v>
      </c>
      <c r="P16" s="59">
        <v>14</v>
      </c>
      <c r="Q16" s="59">
        <v>2</v>
      </c>
      <c r="R16" s="59">
        <v>17</v>
      </c>
      <c r="S16" s="60">
        <f t="shared" si="0"/>
        <v>91</v>
      </c>
      <c r="T16" s="54"/>
      <c r="V16" s="25"/>
    </row>
    <row r="17" spans="1:22" x14ac:dyDescent="0.2">
      <c r="A17" s="54"/>
      <c r="B17" s="46">
        <v>12</v>
      </c>
      <c r="C17" s="117" t="s">
        <v>8</v>
      </c>
      <c r="D17" s="30">
        <v>8</v>
      </c>
      <c r="E17" s="30">
        <v>11</v>
      </c>
      <c r="F17" s="30">
        <v>6</v>
      </c>
      <c r="G17" s="30"/>
      <c r="H17" s="30">
        <v>9</v>
      </c>
      <c r="I17" s="30">
        <v>14</v>
      </c>
      <c r="J17" s="30">
        <v>6</v>
      </c>
      <c r="K17" s="30">
        <v>1</v>
      </c>
      <c r="L17" s="30">
        <v>2</v>
      </c>
      <c r="M17" s="59">
        <v>2</v>
      </c>
      <c r="N17" s="59">
        <v>1</v>
      </c>
      <c r="O17" s="59">
        <v>4</v>
      </c>
      <c r="P17" s="59">
        <v>1</v>
      </c>
      <c r="Q17" s="59"/>
      <c r="R17" s="59">
        <v>4</v>
      </c>
      <c r="S17" s="60">
        <f t="shared" si="0"/>
        <v>69</v>
      </c>
      <c r="T17" s="54"/>
      <c r="V17" s="25"/>
    </row>
    <row r="18" spans="1:22" x14ac:dyDescent="0.2">
      <c r="A18" s="54"/>
      <c r="B18" s="46">
        <v>13</v>
      </c>
      <c r="C18" s="117" t="s">
        <v>16</v>
      </c>
      <c r="D18" s="30"/>
      <c r="E18" s="30"/>
      <c r="F18" s="30"/>
      <c r="G18" s="30">
        <v>13</v>
      </c>
      <c r="H18" s="30">
        <v>10</v>
      </c>
      <c r="I18" s="30">
        <v>5</v>
      </c>
      <c r="J18" s="30">
        <v>1</v>
      </c>
      <c r="K18" s="30">
        <v>2</v>
      </c>
      <c r="L18" s="30">
        <v>6</v>
      </c>
      <c r="M18" s="59">
        <v>8</v>
      </c>
      <c r="N18" s="59">
        <v>2</v>
      </c>
      <c r="O18" s="59"/>
      <c r="P18" s="59"/>
      <c r="Q18" s="59">
        <v>4</v>
      </c>
      <c r="R18" s="59">
        <v>9</v>
      </c>
      <c r="S18" s="60">
        <f t="shared" si="0"/>
        <v>60</v>
      </c>
      <c r="T18" s="54"/>
      <c r="V18" s="25"/>
    </row>
    <row r="19" spans="1:22" x14ac:dyDescent="0.2">
      <c r="A19" s="54"/>
      <c r="B19" s="46">
        <v>13</v>
      </c>
      <c r="C19" s="117" t="s">
        <v>14</v>
      </c>
      <c r="D19" s="30">
        <v>7</v>
      </c>
      <c r="E19" s="30">
        <v>4</v>
      </c>
      <c r="F19" s="30">
        <v>3</v>
      </c>
      <c r="G19" s="30">
        <v>5</v>
      </c>
      <c r="H19" s="30">
        <v>3</v>
      </c>
      <c r="I19" s="30">
        <v>2</v>
      </c>
      <c r="J19" s="30">
        <v>4</v>
      </c>
      <c r="K19" s="30">
        <v>5</v>
      </c>
      <c r="L19" s="30">
        <v>5</v>
      </c>
      <c r="M19" s="59">
        <v>8</v>
      </c>
      <c r="N19" s="59">
        <v>5</v>
      </c>
      <c r="O19" s="59">
        <v>3</v>
      </c>
      <c r="P19" s="59">
        <v>1</v>
      </c>
      <c r="Q19" s="59">
        <v>2</v>
      </c>
      <c r="R19" s="59">
        <v>3</v>
      </c>
      <c r="S19" s="60">
        <f t="shared" si="0"/>
        <v>60</v>
      </c>
      <c r="T19" s="54"/>
      <c r="V19" s="25"/>
    </row>
    <row r="20" spans="1:22" x14ac:dyDescent="0.2">
      <c r="A20" s="54"/>
      <c r="B20" s="46">
        <v>15</v>
      </c>
      <c r="C20" s="117" t="s">
        <v>21</v>
      </c>
      <c r="D20" s="30">
        <v>3</v>
      </c>
      <c r="E20" s="30">
        <v>6</v>
      </c>
      <c r="F20" s="30">
        <v>5</v>
      </c>
      <c r="G20" s="30">
        <v>3</v>
      </c>
      <c r="H20" s="30">
        <v>4</v>
      </c>
      <c r="I20" s="30">
        <v>3</v>
      </c>
      <c r="J20" s="30"/>
      <c r="K20" s="30">
        <v>3</v>
      </c>
      <c r="L20" s="30">
        <v>1</v>
      </c>
      <c r="M20" s="59">
        <v>3</v>
      </c>
      <c r="N20" s="59">
        <v>3</v>
      </c>
      <c r="O20" s="59">
        <v>7</v>
      </c>
      <c r="P20" s="59">
        <v>5</v>
      </c>
      <c r="Q20" s="59">
        <v>4</v>
      </c>
      <c r="R20" s="59">
        <v>4</v>
      </c>
      <c r="S20" s="60">
        <f t="shared" si="0"/>
        <v>54</v>
      </c>
      <c r="T20" s="54"/>
      <c r="V20" s="25"/>
    </row>
    <row r="21" spans="1:22" x14ac:dyDescent="0.2">
      <c r="A21" s="55"/>
      <c r="B21" s="46">
        <v>16</v>
      </c>
      <c r="C21" s="117" t="s">
        <v>18</v>
      </c>
      <c r="D21" s="30">
        <v>5</v>
      </c>
      <c r="E21" s="30">
        <v>8</v>
      </c>
      <c r="F21" s="30">
        <v>6</v>
      </c>
      <c r="G21" s="30">
        <v>2</v>
      </c>
      <c r="H21" s="30"/>
      <c r="I21" s="30"/>
      <c r="J21" s="30">
        <v>3</v>
      </c>
      <c r="K21" s="30"/>
      <c r="L21" s="30"/>
      <c r="M21" s="59"/>
      <c r="N21" s="59"/>
      <c r="O21" s="59">
        <v>3</v>
      </c>
      <c r="P21" s="59">
        <v>7</v>
      </c>
      <c r="Q21" s="59">
        <v>9</v>
      </c>
      <c r="R21" s="59">
        <v>10</v>
      </c>
      <c r="S21" s="60">
        <f t="shared" si="0"/>
        <v>53</v>
      </c>
      <c r="T21" s="54"/>
      <c r="V21" s="25"/>
    </row>
    <row r="22" spans="1:22" x14ac:dyDescent="0.2">
      <c r="A22" s="54"/>
      <c r="B22" s="46">
        <v>17</v>
      </c>
      <c r="C22" s="117" t="s">
        <v>12</v>
      </c>
      <c r="D22" s="30">
        <v>7</v>
      </c>
      <c r="E22" s="30">
        <v>15</v>
      </c>
      <c r="F22" s="30">
        <v>6</v>
      </c>
      <c r="G22" s="30">
        <v>6</v>
      </c>
      <c r="H22" s="30">
        <v>2</v>
      </c>
      <c r="I22" s="30">
        <v>6</v>
      </c>
      <c r="J22" s="30">
        <v>3</v>
      </c>
      <c r="K22" s="30"/>
      <c r="L22" s="30"/>
      <c r="M22" s="59"/>
      <c r="N22" s="59"/>
      <c r="O22" s="59">
        <v>1</v>
      </c>
      <c r="P22" s="59">
        <v>5</v>
      </c>
      <c r="Q22" s="59"/>
      <c r="R22" s="59">
        <v>1</v>
      </c>
      <c r="S22" s="60">
        <f t="shared" si="0"/>
        <v>52</v>
      </c>
      <c r="T22" s="55"/>
      <c r="V22" s="25"/>
    </row>
    <row r="23" spans="1:22" x14ac:dyDescent="0.2">
      <c r="A23" s="54"/>
      <c r="B23" s="46">
        <v>18</v>
      </c>
      <c r="C23" s="117" t="s">
        <v>26</v>
      </c>
      <c r="D23" s="30">
        <v>1</v>
      </c>
      <c r="E23" s="30">
        <v>3</v>
      </c>
      <c r="F23" s="30"/>
      <c r="G23" s="30">
        <v>6</v>
      </c>
      <c r="H23" s="30">
        <v>1</v>
      </c>
      <c r="I23" s="30">
        <v>3</v>
      </c>
      <c r="J23" s="30">
        <v>7</v>
      </c>
      <c r="K23" s="30">
        <v>4</v>
      </c>
      <c r="L23" s="30">
        <v>2</v>
      </c>
      <c r="M23" s="59">
        <v>2</v>
      </c>
      <c r="N23" s="59">
        <v>3</v>
      </c>
      <c r="O23" s="59">
        <v>8</v>
      </c>
      <c r="P23" s="59">
        <v>4</v>
      </c>
      <c r="Q23" s="59">
        <v>5</v>
      </c>
      <c r="R23" s="59">
        <v>2</v>
      </c>
      <c r="S23" s="60">
        <f t="shared" si="0"/>
        <v>51</v>
      </c>
      <c r="T23" s="54"/>
      <c r="V23" s="25"/>
    </row>
    <row r="24" spans="1:22" x14ac:dyDescent="0.2">
      <c r="A24" s="54"/>
      <c r="B24" s="46">
        <v>19</v>
      </c>
      <c r="C24" s="117" t="s">
        <v>15</v>
      </c>
      <c r="D24" s="30">
        <v>3</v>
      </c>
      <c r="E24" s="30">
        <v>1</v>
      </c>
      <c r="F24" s="30">
        <v>4</v>
      </c>
      <c r="G24" s="30">
        <v>2</v>
      </c>
      <c r="H24" s="30">
        <v>1</v>
      </c>
      <c r="I24" s="30">
        <v>2</v>
      </c>
      <c r="J24" s="30">
        <v>7</v>
      </c>
      <c r="K24" s="30">
        <v>4</v>
      </c>
      <c r="L24" s="30">
        <v>4</v>
      </c>
      <c r="M24" s="59"/>
      <c r="N24" s="59">
        <v>8</v>
      </c>
      <c r="O24" s="59">
        <v>4</v>
      </c>
      <c r="P24" s="59">
        <v>3</v>
      </c>
      <c r="Q24" s="59">
        <v>4</v>
      </c>
      <c r="R24" s="59">
        <v>3</v>
      </c>
      <c r="S24" s="60">
        <f t="shared" si="0"/>
        <v>50</v>
      </c>
      <c r="T24" s="54"/>
      <c r="V24" s="25"/>
    </row>
    <row r="25" spans="1:22" x14ac:dyDescent="0.2">
      <c r="A25" s="54"/>
      <c r="B25" s="46">
        <v>20</v>
      </c>
      <c r="C25" s="117" t="s">
        <v>13</v>
      </c>
      <c r="D25" s="30"/>
      <c r="E25" s="30">
        <v>1</v>
      </c>
      <c r="F25" s="30"/>
      <c r="G25" s="30"/>
      <c r="H25" s="30">
        <v>2</v>
      </c>
      <c r="I25" s="30">
        <v>4</v>
      </c>
      <c r="J25" s="30"/>
      <c r="K25" s="30"/>
      <c r="L25" s="30">
        <v>2</v>
      </c>
      <c r="M25" s="59"/>
      <c r="N25" s="59">
        <v>12</v>
      </c>
      <c r="O25" s="59">
        <v>6</v>
      </c>
      <c r="P25" s="59">
        <v>4</v>
      </c>
      <c r="Q25" s="59">
        <v>5</v>
      </c>
      <c r="R25" s="59">
        <v>13</v>
      </c>
      <c r="S25" s="60">
        <f t="shared" si="0"/>
        <v>49</v>
      </c>
      <c r="T25" s="54"/>
      <c r="V25" s="25"/>
    </row>
    <row r="26" spans="1:22" x14ac:dyDescent="0.2">
      <c r="A26" s="54"/>
      <c r="B26" s="46">
        <v>21</v>
      </c>
      <c r="C26" s="117" t="s">
        <v>23</v>
      </c>
      <c r="D26" s="30">
        <v>8</v>
      </c>
      <c r="E26" s="30">
        <v>3</v>
      </c>
      <c r="F26" s="30">
        <v>7</v>
      </c>
      <c r="G26" s="30">
        <v>4</v>
      </c>
      <c r="H26" s="30">
        <v>3</v>
      </c>
      <c r="I26" s="30"/>
      <c r="J26" s="30">
        <v>1</v>
      </c>
      <c r="K26" s="30">
        <v>1</v>
      </c>
      <c r="L26" s="30">
        <v>3</v>
      </c>
      <c r="M26" s="59">
        <v>3</v>
      </c>
      <c r="N26" s="59">
        <v>1</v>
      </c>
      <c r="O26" s="59">
        <v>1</v>
      </c>
      <c r="P26" s="59">
        <v>2</v>
      </c>
      <c r="Q26" s="59">
        <v>6</v>
      </c>
      <c r="R26" s="59">
        <v>5</v>
      </c>
      <c r="S26" s="60">
        <f t="shared" si="0"/>
        <v>48</v>
      </c>
      <c r="T26" s="54"/>
      <c r="V26" s="25"/>
    </row>
    <row r="27" spans="1:22" x14ac:dyDescent="0.2">
      <c r="A27" s="54"/>
      <c r="B27" s="46">
        <v>22</v>
      </c>
      <c r="C27" s="117" t="s">
        <v>33</v>
      </c>
      <c r="D27" s="30">
        <v>3</v>
      </c>
      <c r="E27" s="30">
        <v>3</v>
      </c>
      <c r="F27" s="30">
        <v>1</v>
      </c>
      <c r="G27" s="30">
        <v>2</v>
      </c>
      <c r="H27" s="30"/>
      <c r="I27" s="30">
        <v>1</v>
      </c>
      <c r="J27" s="30"/>
      <c r="K27" s="30">
        <v>1</v>
      </c>
      <c r="L27" s="30"/>
      <c r="M27" s="59"/>
      <c r="N27" s="59">
        <v>3</v>
      </c>
      <c r="O27" s="59">
        <v>2</v>
      </c>
      <c r="P27" s="59">
        <v>7</v>
      </c>
      <c r="Q27" s="59">
        <v>8</v>
      </c>
      <c r="R27" s="59">
        <v>8</v>
      </c>
      <c r="S27" s="60">
        <f t="shared" si="0"/>
        <v>39</v>
      </c>
      <c r="T27" s="54"/>
      <c r="V27" s="25"/>
    </row>
    <row r="28" spans="1:22" x14ac:dyDescent="0.2">
      <c r="A28" s="54"/>
      <c r="B28" s="46">
        <v>23</v>
      </c>
      <c r="C28" s="117" t="s">
        <v>29</v>
      </c>
      <c r="D28" s="30"/>
      <c r="E28" s="30">
        <v>2</v>
      </c>
      <c r="F28" s="30">
        <v>6</v>
      </c>
      <c r="G28" s="30">
        <v>5</v>
      </c>
      <c r="H28" s="30">
        <v>5</v>
      </c>
      <c r="I28" s="30">
        <v>1</v>
      </c>
      <c r="J28" s="30"/>
      <c r="K28" s="30">
        <v>1</v>
      </c>
      <c r="L28" s="30"/>
      <c r="M28" s="59">
        <v>7</v>
      </c>
      <c r="N28" s="59"/>
      <c r="O28" s="59">
        <v>5</v>
      </c>
      <c r="P28" s="59">
        <v>6</v>
      </c>
      <c r="Q28" s="59"/>
      <c r="R28" s="59"/>
      <c r="S28" s="60">
        <f t="shared" si="0"/>
        <v>38</v>
      </c>
      <c r="T28" s="54"/>
      <c r="V28" s="25"/>
    </row>
    <row r="29" spans="1:22" x14ac:dyDescent="0.2">
      <c r="A29" s="54"/>
      <c r="B29" s="46">
        <v>23</v>
      </c>
      <c r="C29" s="117" t="s">
        <v>32</v>
      </c>
      <c r="D29" s="30">
        <v>4</v>
      </c>
      <c r="E29" s="30">
        <v>15</v>
      </c>
      <c r="F29" s="30">
        <v>1</v>
      </c>
      <c r="G29" s="30">
        <v>1</v>
      </c>
      <c r="H29" s="30"/>
      <c r="I29" s="30"/>
      <c r="J29" s="30">
        <v>2</v>
      </c>
      <c r="K29" s="30">
        <v>1</v>
      </c>
      <c r="L29" s="30">
        <v>1</v>
      </c>
      <c r="M29" s="59"/>
      <c r="N29" s="59"/>
      <c r="O29" s="59">
        <v>4</v>
      </c>
      <c r="P29" s="59"/>
      <c r="Q29" s="59">
        <v>4</v>
      </c>
      <c r="R29" s="59">
        <v>5</v>
      </c>
      <c r="S29" s="60">
        <f t="shared" si="0"/>
        <v>38</v>
      </c>
      <c r="T29" s="54"/>
      <c r="V29" s="38"/>
    </row>
    <row r="30" spans="1:22" x14ac:dyDescent="0.2">
      <c r="A30" s="54"/>
      <c r="B30" s="46">
        <v>25</v>
      </c>
      <c r="C30" s="117" t="s">
        <v>71</v>
      </c>
      <c r="D30" s="30">
        <v>6</v>
      </c>
      <c r="E30" s="30">
        <v>8</v>
      </c>
      <c r="F30" s="30">
        <v>3</v>
      </c>
      <c r="G30" s="30">
        <v>4</v>
      </c>
      <c r="H30" s="30"/>
      <c r="I30" s="30"/>
      <c r="J30" s="30"/>
      <c r="K30" s="30"/>
      <c r="L30" s="30">
        <v>2</v>
      </c>
      <c r="M30" s="59">
        <v>3</v>
      </c>
      <c r="N30" s="59">
        <v>3</v>
      </c>
      <c r="O30" s="59">
        <v>2</v>
      </c>
      <c r="P30" s="59">
        <v>2</v>
      </c>
      <c r="Q30" s="59">
        <v>3</v>
      </c>
      <c r="R30" s="59"/>
      <c r="S30" s="60">
        <f t="shared" si="0"/>
        <v>36</v>
      </c>
      <c r="T30" s="54"/>
      <c r="V30" s="25"/>
    </row>
    <row r="31" spans="1:22" x14ac:dyDescent="0.2">
      <c r="A31" s="54"/>
      <c r="B31" s="46">
        <v>26</v>
      </c>
      <c r="C31" s="117" t="s">
        <v>19</v>
      </c>
      <c r="D31" s="30">
        <v>2</v>
      </c>
      <c r="E31" s="30"/>
      <c r="F31" s="30">
        <v>1</v>
      </c>
      <c r="G31" s="30">
        <v>4</v>
      </c>
      <c r="H31" s="30">
        <v>7</v>
      </c>
      <c r="I31" s="30">
        <v>4</v>
      </c>
      <c r="J31" s="30">
        <v>3</v>
      </c>
      <c r="K31" s="30">
        <v>3</v>
      </c>
      <c r="L31" s="30">
        <v>2</v>
      </c>
      <c r="M31" s="59">
        <v>3</v>
      </c>
      <c r="N31" s="59">
        <v>2</v>
      </c>
      <c r="O31" s="59">
        <v>3</v>
      </c>
      <c r="P31" s="59"/>
      <c r="Q31" s="59"/>
      <c r="R31" s="59"/>
      <c r="S31" s="60">
        <f t="shared" si="0"/>
        <v>34</v>
      </c>
      <c r="T31" s="54"/>
      <c r="V31" s="10"/>
    </row>
    <row r="32" spans="1:22" x14ac:dyDescent="0.2">
      <c r="A32" s="54"/>
      <c r="B32" s="46">
        <v>27</v>
      </c>
      <c r="C32" s="117" t="s">
        <v>48</v>
      </c>
      <c r="D32" s="30"/>
      <c r="E32" s="30">
        <v>2</v>
      </c>
      <c r="F32" s="30">
        <v>1</v>
      </c>
      <c r="G32" s="30">
        <v>3</v>
      </c>
      <c r="H32" s="30">
        <v>5</v>
      </c>
      <c r="I32" s="30"/>
      <c r="J32" s="30">
        <v>3</v>
      </c>
      <c r="K32" s="30">
        <v>3</v>
      </c>
      <c r="L32" s="30">
        <v>3</v>
      </c>
      <c r="M32" s="59">
        <v>3</v>
      </c>
      <c r="N32" s="59">
        <v>5</v>
      </c>
      <c r="O32" s="59">
        <v>3</v>
      </c>
      <c r="P32" s="59">
        <v>2</v>
      </c>
      <c r="Q32" s="59"/>
      <c r="R32" s="59"/>
      <c r="S32" s="60">
        <f t="shared" si="0"/>
        <v>33</v>
      </c>
      <c r="T32" s="54"/>
      <c r="V32" s="25"/>
    </row>
    <row r="33" spans="1:22" x14ac:dyDescent="0.2">
      <c r="A33" s="54"/>
      <c r="B33" s="46">
        <v>27</v>
      </c>
      <c r="C33" s="117" t="s">
        <v>31</v>
      </c>
      <c r="D33" s="30">
        <v>5</v>
      </c>
      <c r="E33" s="30">
        <v>9</v>
      </c>
      <c r="F33" s="30">
        <v>6</v>
      </c>
      <c r="G33" s="30">
        <v>2</v>
      </c>
      <c r="H33" s="30"/>
      <c r="I33" s="30">
        <v>1</v>
      </c>
      <c r="J33" s="30">
        <v>3</v>
      </c>
      <c r="K33" s="30">
        <v>3</v>
      </c>
      <c r="L33" s="30"/>
      <c r="M33" s="59"/>
      <c r="N33" s="59"/>
      <c r="O33" s="59">
        <v>1</v>
      </c>
      <c r="P33" s="59">
        <v>3</v>
      </c>
      <c r="Q33" s="59"/>
      <c r="R33" s="59"/>
      <c r="S33" s="60">
        <f t="shared" si="0"/>
        <v>33</v>
      </c>
      <c r="T33" s="54"/>
      <c r="V33" s="25"/>
    </row>
    <row r="34" spans="1:22" x14ac:dyDescent="0.2">
      <c r="A34" s="54"/>
      <c r="B34" s="46">
        <v>29</v>
      </c>
      <c r="C34" s="117" t="s">
        <v>17</v>
      </c>
      <c r="D34" s="30"/>
      <c r="E34" s="30"/>
      <c r="F34" s="30"/>
      <c r="G34" s="30">
        <v>4</v>
      </c>
      <c r="H34" s="30">
        <v>1</v>
      </c>
      <c r="I34" s="30">
        <v>3</v>
      </c>
      <c r="J34" s="30">
        <v>3</v>
      </c>
      <c r="K34" s="30">
        <v>7</v>
      </c>
      <c r="L34" s="30">
        <v>1</v>
      </c>
      <c r="M34" s="59">
        <v>4</v>
      </c>
      <c r="N34" s="59">
        <v>4</v>
      </c>
      <c r="O34" s="59"/>
      <c r="P34" s="59">
        <v>2</v>
      </c>
      <c r="Q34" s="59"/>
      <c r="R34" s="59">
        <v>2</v>
      </c>
      <c r="S34" s="60">
        <f t="shared" si="0"/>
        <v>31</v>
      </c>
      <c r="T34" s="54"/>
      <c r="V34" s="25"/>
    </row>
    <row r="35" spans="1:22" x14ac:dyDescent="0.2">
      <c r="A35" s="54"/>
      <c r="B35" s="46">
        <v>29</v>
      </c>
      <c r="C35" s="117" t="s">
        <v>46</v>
      </c>
      <c r="D35" s="30">
        <v>2</v>
      </c>
      <c r="E35" s="30">
        <v>3</v>
      </c>
      <c r="F35" s="30">
        <v>1</v>
      </c>
      <c r="G35" s="30">
        <v>3</v>
      </c>
      <c r="H35" s="30">
        <v>3</v>
      </c>
      <c r="I35" s="30">
        <v>1</v>
      </c>
      <c r="J35" s="30"/>
      <c r="K35" s="30"/>
      <c r="L35" s="30"/>
      <c r="M35" s="59"/>
      <c r="N35" s="59">
        <v>1</v>
      </c>
      <c r="O35" s="59">
        <v>1</v>
      </c>
      <c r="P35" s="59"/>
      <c r="Q35" s="59">
        <v>8</v>
      </c>
      <c r="R35" s="59">
        <v>8</v>
      </c>
      <c r="S35" s="60">
        <f t="shared" si="0"/>
        <v>31</v>
      </c>
      <c r="T35" s="54"/>
      <c r="V35" s="25"/>
    </row>
    <row r="36" spans="1:22" x14ac:dyDescent="0.2">
      <c r="A36" s="54"/>
      <c r="B36" s="46">
        <v>31</v>
      </c>
      <c r="C36" s="117" t="s">
        <v>50</v>
      </c>
      <c r="D36" s="30">
        <v>3</v>
      </c>
      <c r="E36" s="30">
        <v>3</v>
      </c>
      <c r="F36" s="30">
        <v>4</v>
      </c>
      <c r="G36" s="30">
        <v>4</v>
      </c>
      <c r="H36" s="30">
        <v>2</v>
      </c>
      <c r="I36" s="30"/>
      <c r="J36" s="30">
        <v>2</v>
      </c>
      <c r="K36" s="30">
        <v>1</v>
      </c>
      <c r="L36" s="30"/>
      <c r="M36" s="59">
        <v>1</v>
      </c>
      <c r="N36" s="59"/>
      <c r="O36" s="59">
        <v>2</v>
      </c>
      <c r="P36" s="59">
        <v>3</v>
      </c>
      <c r="Q36" s="59"/>
      <c r="R36" s="59">
        <v>3</v>
      </c>
      <c r="S36" s="60">
        <f t="shared" si="0"/>
        <v>28</v>
      </c>
      <c r="T36" s="54"/>
      <c r="V36" s="25"/>
    </row>
    <row r="37" spans="1:22" x14ac:dyDescent="0.2">
      <c r="A37" s="54"/>
      <c r="B37" s="46">
        <v>31</v>
      </c>
      <c r="C37" s="117" t="s">
        <v>43</v>
      </c>
      <c r="D37" s="30">
        <v>5</v>
      </c>
      <c r="E37" s="30">
        <v>4</v>
      </c>
      <c r="F37" s="30">
        <v>3</v>
      </c>
      <c r="G37" s="30">
        <v>3</v>
      </c>
      <c r="H37" s="30">
        <v>3</v>
      </c>
      <c r="I37" s="30">
        <v>2</v>
      </c>
      <c r="J37" s="30"/>
      <c r="K37" s="30"/>
      <c r="L37" s="30">
        <v>1</v>
      </c>
      <c r="M37" s="101"/>
      <c r="N37" s="101">
        <v>6</v>
      </c>
      <c r="O37" s="101">
        <v>1</v>
      </c>
      <c r="P37" s="101"/>
      <c r="Q37" s="101"/>
      <c r="R37" s="101"/>
      <c r="S37" s="101">
        <f t="shared" si="0"/>
        <v>28</v>
      </c>
      <c r="T37" s="54"/>
      <c r="V37" s="25"/>
    </row>
    <row r="38" spans="1:22" x14ac:dyDescent="0.2">
      <c r="A38" s="54"/>
      <c r="B38" s="46">
        <v>33</v>
      </c>
      <c r="C38" s="117" t="s">
        <v>28</v>
      </c>
      <c r="D38" s="30">
        <v>3</v>
      </c>
      <c r="E38" s="30">
        <v>5</v>
      </c>
      <c r="F38" s="30">
        <v>2</v>
      </c>
      <c r="G38" s="30">
        <v>4</v>
      </c>
      <c r="H38" s="30"/>
      <c r="I38" s="30">
        <v>1</v>
      </c>
      <c r="J38" s="30"/>
      <c r="K38" s="30"/>
      <c r="L38" s="30"/>
      <c r="M38" s="59">
        <v>2</v>
      </c>
      <c r="N38" s="59">
        <v>3</v>
      </c>
      <c r="O38" s="59">
        <v>3</v>
      </c>
      <c r="P38" s="59">
        <v>1</v>
      </c>
      <c r="Q38" s="59">
        <v>3</v>
      </c>
      <c r="R38" s="59"/>
      <c r="S38" s="60">
        <f t="shared" ref="S38:S69" si="1">SUM(D38:R38)</f>
        <v>27</v>
      </c>
      <c r="T38" s="54"/>
      <c r="V38" s="25"/>
    </row>
    <row r="39" spans="1:22" x14ac:dyDescent="0.2">
      <c r="A39" s="54"/>
      <c r="B39" s="46">
        <v>33</v>
      </c>
      <c r="C39" s="117" t="s">
        <v>22</v>
      </c>
      <c r="D39" s="30">
        <v>4</v>
      </c>
      <c r="E39" s="30">
        <v>2</v>
      </c>
      <c r="F39" s="30"/>
      <c r="G39" s="30">
        <v>1</v>
      </c>
      <c r="H39" s="30">
        <v>3</v>
      </c>
      <c r="I39" s="30">
        <v>2</v>
      </c>
      <c r="J39" s="30">
        <v>2</v>
      </c>
      <c r="K39" s="30">
        <v>2</v>
      </c>
      <c r="L39" s="30">
        <v>3</v>
      </c>
      <c r="M39" s="59"/>
      <c r="N39" s="59">
        <v>3</v>
      </c>
      <c r="O39" s="59">
        <v>2</v>
      </c>
      <c r="P39" s="59"/>
      <c r="Q39" s="59">
        <v>1</v>
      </c>
      <c r="R39" s="59">
        <v>2</v>
      </c>
      <c r="S39" s="60">
        <f t="shared" si="1"/>
        <v>27</v>
      </c>
      <c r="T39" s="54"/>
      <c r="V39" s="25"/>
    </row>
    <row r="40" spans="1:22" x14ac:dyDescent="0.2">
      <c r="A40" s="54"/>
      <c r="B40" s="46">
        <v>35</v>
      </c>
      <c r="C40" s="117" t="s">
        <v>25</v>
      </c>
      <c r="D40" s="30">
        <v>2</v>
      </c>
      <c r="E40" s="30">
        <v>1</v>
      </c>
      <c r="F40" s="30">
        <v>1</v>
      </c>
      <c r="G40" s="30"/>
      <c r="H40" s="30">
        <v>5</v>
      </c>
      <c r="I40" s="30"/>
      <c r="J40" s="30">
        <v>1</v>
      </c>
      <c r="K40" s="30"/>
      <c r="L40" s="30">
        <v>1</v>
      </c>
      <c r="M40" s="59">
        <v>3</v>
      </c>
      <c r="N40" s="59"/>
      <c r="O40" s="59">
        <v>1</v>
      </c>
      <c r="P40" s="59"/>
      <c r="Q40" s="59">
        <v>2</v>
      </c>
      <c r="R40" s="59">
        <v>9</v>
      </c>
      <c r="S40" s="60">
        <f t="shared" si="1"/>
        <v>26</v>
      </c>
      <c r="T40" s="54"/>
      <c r="V40" s="25"/>
    </row>
    <row r="41" spans="1:22" x14ac:dyDescent="0.2">
      <c r="A41" s="54"/>
      <c r="B41" s="46">
        <v>36</v>
      </c>
      <c r="C41" s="117" t="s">
        <v>30</v>
      </c>
      <c r="D41" s="30"/>
      <c r="E41" s="30">
        <v>4</v>
      </c>
      <c r="F41" s="30">
        <v>3</v>
      </c>
      <c r="G41" s="30">
        <v>5</v>
      </c>
      <c r="H41" s="30">
        <v>3</v>
      </c>
      <c r="I41" s="30">
        <v>3</v>
      </c>
      <c r="J41" s="30">
        <v>3</v>
      </c>
      <c r="K41" s="30">
        <v>2</v>
      </c>
      <c r="L41" s="30">
        <v>1</v>
      </c>
      <c r="M41" s="59"/>
      <c r="N41" s="59"/>
      <c r="O41" s="59"/>
      <c r="P41" s="59"/>
      <c r="Q41" s="59"/>
      <c r="R41" s="59"/>
      <c r="S41" s="60">
        <f t="shared" si="1"/>
        <v>24</v>
      </c>
      <c r="T41" s="54"/>
      <c r="V41" s="25"/>
    </row>
    <row r="42" spans="1:22" x14ac:dyDescent="0.2">
      <c r="A42" s="54"/>
      <c r="B42" s="46">
        <v>37</v>
      </c>
      <c r="C42" s="117" t="s">
        <v>53</v>
      </c>
      <c r="D42" s="30"/>
      <c r="E42" s="30"/>
      <c r="F42" s="30">
        <v>4</v>
      </c>
      <c r="G42" s="30"/>
      <c r="H42" s="30"/>
      <c r="I42" s="30"/>
      <c r="J42" s="30">
        <v>1</v>
      </c>
      <c r="K42" s="30">
        <v>1</v>
      </c>
      <c r="L42" s="30">
        <v>2</v>
      </c>
      <c r="M42" s="59">
        <v>1</v>
      </c>
      <c r="N42" s="59">
        <v>3</v>
      </c>
      <c r="O42" s="59">
        <v>3</v>
      </c>
      <c r="P42" s="59">
        <v>5</v>
      </c>
      <c r="Q42" s="59">
        <v>1</v>
      </c>
      <c r="R42" s="59">
        <v>2</v>
      </c>
      <c r="S42" s="60">
        <f t="shared" si="1"/>
        <v>23</v>
      </c>
      <c r="T42" s="54"/>
      <c r="V42" s="25"/>
    </row>
    <row r="43" spans="1:22" x14ac:dyDescent="0.2">
      <c r="A43" s="54"/>
      <c r="B43" s="46">
        <v>37</v>
      </c>
      <c r="C43" s="117" t="s">
        <v>52</v>
      </c>
      <c r="D43" s="30">
        <v>5</v>
      </c>
      <c r="E43" s="30">
        <v>4</v>
      </c>
      <c r="F43" s="30"/>
      <c r="G43" s="30"/>
      <c r="H43" s="30"/>
      <c r="I43" s="30"/>
      <c r="J43" s="30">
        <v>1</v>
      </c>
      <c r="K43" s="30">
        <v>5</v>
      </c>
      <c r="L43" s="30"/>
      <c r="M43" s="59"/>
      <c r="N43" s="59"/>
      <c r="O43" s="59">
        <v>2</v>
      </c>
      <c r="P43" s="59"/>
      <c r="Q43" s="59">
        <v>3</v>
      </c>
      <c r="R43" s="59">
        <v>3</v>
      </c>
      <c r="S43" s="60">
        <f t="shared" si="1"/>
        <v>23</v>
      </c>
      <c r="T43" s="54"/>
      <c r="V43" s="25"/>
    </row>
    <row r="44" spans="1:22" x14ac:dyDescent="0.2">
      <c r="A44" s="54"/>
      <c r="B44" s="46">
        <v>39</v>
      </c>
      <c r="C44" s="117" t="s">
        <v>37</v>
      </c>
      <c r="D44" s="30"/>
      <c r="E44" s="30"/>
      <c r="F44" s="30"/>
      <c r="G44" s="30">
        <v>5</v>
      </c>
      <c r="H44" s="30">
        <v>1</v>
      </c>
      <c r="I44" s="30"/>
      <c r="J44" s="30"/>
      <c r="K44" s="30">
        <v>5</v>
      </c>
      <c r="L44" s="30"/>
      <c r="M44" s="59">
        <v>1</v>
      </c>
      <c r="N44" s="59">
        <v>4</v>
      </c>
      <c r="O44" s="59">
        <v>2</v>
      </c>
      <c r="P44" s="59"/>
      <c r="Q44" s="59">
        <v>2</v>
      </c>
      <c r="R44" s="59">
        <v>2</v>
      </c>
      <c r="S44" s="60">
        <f t="shared" si="1"/>
        <v>22</v>
      </c>
      <c r="T44" s="54"/>
      <c r="V44" s="25"/>
    </row>
    <row r="45" spans="1:22" x14ac:dyDescent="0.2">
      <c r="A45" s="54"/>
      <c r="B45" s="46">
        <v>40</v>
      </c>
      <c r="C45" s="117" t="s">
        <v>24</v>
      </c>
      <c r="D45" s="30"/>
      <c r="E45" s="30"/>
      <c r="F45" s="30">
        <v>1</v>
      </c>
      <c r="G45" s="30">
        <v>3</v>
      </c>
      <c r="H45" s="30">
        <v>1</v>
      </c>
      <c r="I45" s="30"/>
      <c r="J45" s="30">
        <v>2</v>
      </c>
      <c r="K45" s="30">
        <v>3</v>
      </c>
      <c r="L45" s="30">
        <v>2</v>
      </c>
      <c r="M45" s="59"/>
      <c r="N45" s="59"/>
      <c r="O45" s="59"/>
      <c r="P45" s="59">
        <v>1</v>
      </c>
      <c r="Q45" s="59">
        <v>2</v>
      </c>
      <c r="R45" s="59">
        <v>4</v>
      </c>
      <c r="S45" s="60">
        <f t="shared" si="1"/>
        <v>19</v>
      </c>
      <c r="T45" s="54"/>
      <c r="V45" s="25"/>
    </row>
    <row r="46" spans="1:22" x14ac:dyDescent="0.2">
      <c r="A46" s="54"/>
      <c r="B46" s="46">
        <v>41</v>
      </c>
      <c r="C46" s="117" t="s">
        <v>63</v>
      </c>
      <c r="D46" s="30">
        <v>3</v>
      </c>
      <c r="E46" s="30"/>
      <c r="F46" s="30"/>
      <c r="G46" s="30">
        <v>3</v>
      </c>
      <c r="H46" s="30"/>
      <c r="I46" s="30"/>
      <c r="J46" s="30"/>
      <c r="K46" s="30"/>
      <c r="L46" s="30"/>
      <c r="M46" s="59"/>
      <c r="N46" s="59">
        <v>1</v>
      </c>
      <c r="O46" s="59"/>
      <c r="P46" s="59">
        <v>3</v>
      </c>
      <c r="Q46" s="59">
        <v>5</v>
      </c>
      <c r="R46" s="59">
        <v>3</v>
      </c>
      <c r="S46" s="60">
        <f t="shared" si="1"/>
        <v>18</v>
      </c>
      <c r="T46" s="54"/>
      <c r="V46" s="25"/>
    </row>
    <row r="47" spans="1:22" s="23" customFormat="1" x14ac:dyDescent="0.2">
      <c r="A47" s="54"/>
      <c r="B47" s="46">
        <v>41</v>
      </c>
      <c r="C47" s="117" t="s">
        <v>41</v>
      </c>
      <c r="D47" s="30">
        <v>5</v>
      </c>
      <c r="E47" s="30">
        <v>1</v>
      </c>
      <c r="F47" s="30">
        <v>3</v>
      </c>
      <c r="G47" s="30"/>
      <c r="H47" s="30">
        <v>2</v>
      </c>
      <c r="I47" s="30">
        <v>1</v>
      </c>
      <c r="J47" s="30"/>
      <c r="K47" s="30">
        <v>3</v>
      </c>
      <c r="L47" s="30">
        <v>3</v>
      </c>
      <c r="M47" s="59"/>
      <c r="N47" s="59"/>
      <c r="O47" s="59"/>
      <c r="P47" s="59"/>
      <c r="Q47" s="59"/>
      <c r="R47" s="59"/>
      <c r="S47" s="60">
        <f t="shared" si="1"/>
        <v>18</v>
      </c>
      <c r="T47" s="54"/>
      <c r="U47" s="17"/>
      <c r="V47" s="25"/>
    </row>
    <row r="48" spans="1:22" x14ac:dyDescent="0.2">
      <c r="A48" s="54"/>
      <c r="B48" s="46">
        <v>43</v>
      </c>
      <c r="C48" s="117" t="s">
        <v>72</v>
      </c>
      <c r="D48" s="30">
        <v>3</v>
      </c>
      <c r="E48" s="30"/>
      <c r="F48" s="30"/>
      <c r="G48" s="30"/>
      <c r="H48" s="30"/>
      <c r="I48" s="30"/>
      <c r="J48" s="30"/>
      <c r="K48" s="30">
        <v>2</v>
      </c>
      <c r="L48" s="30">
        <v>1</v>
      </c>
      <c r="M48" s="59">
        <v>3</v>
      </c>
      <c r="N48" s="59">
        <v>3</v>
      </c>
      <c r="O48" s="59">
        <v>2</v>
      </c>
      <c r="P48" s="59"/>
      <c r="Q48" s="59">
        <v>1</v>
      </c>
      <c r="R48" s="59"/>
      <c r="S48" s="60">
        <f t="shared" si="1"/>
        <v>15</v>
      </c>
      <c r="T48" s="54"/>
      <c r="V48" s="25"/>
    </row>
    <row r="49" spans="1:22" x14ac:dyDescent="0.2">
      <c r="A49" s="54"/>
      <c r="B49" s="46">
        <v>43</v>
      </c>
      <c r="C49" s="117" t="s">
        <v>84</v>
      </c>
      <c r="D49" s="61">
        <v>3</v>
      </c>
      <c r="E49" s="61">
        <v>3</v>
      </c>
      <c r="F49" s="61">
        <v>3</v>
      </c>
      <c r="G49" s="61">
        <v>4</v>
      </c>
      <c r="H49" s="61">
        <v>2</v>
      </c>
      <c r="I49" s="61"/>
      <c r="J49" s="61"/>
      <c r="K49" s="61"/>
      <c r="L49" s="61"/>
      <c r="M49" s="61"/>
      <c r="N49" s="59"/>
      <c r="O49" s="59"/>
      <c r="P49" s="59"/>
      <c r="Q49" s="59"/>
      <c r="R49" s="59"/>
      <c r="S49" s="60">
        <f t="shared" si="1"/>
        <v>15</v>
      </c>
      <c r="T49" s="54"/>
      <c r="V49" s="6"/>
    </row>
    <row r="50" spans="1:22" x14ac:dyDescent="0.2">
      <c r="A50" s="54"/>
      <c r="B50" s="46">
        <v>45</v>
      </c>
      <c r="C50" s="118" t="s">
        <v>55</v>
      </c>
      <c r="D50" s="30">
        <v>2</v>
      </c>
      <c r="E50" s="30"/>
      <c r="F50" s="30">
        <v>2</v>
      </c>
      <c r="G50" s="30"/>
      <c r="H50" s="30">
        <v>4</v>
      </c>
      <c r="I50" s="30"/>
      <c r="J50" s="30"/>
      <c r="K50" s="30">
        <v>3</v>
      </c>
      <c r="L50" s="30"/>
      <c r="M50" s="59"/>
      <c r="N50" s="59"/>
      <c r="O50" s="59"/>
      <c r="P50" s="59"/>
      <c r="Q50" s="59"/>
      <c r="R50" s="59">
        <v>3</v>
      </c>
      <c r="S50" s="60">
        <f t="shared" si="1"/>
        <v>14</v>
      </c>
      <c r="T50" s="54"/>
      <c r="V50" s="25"/>
    </row>
    <row r="51" spans="1:22" x14ac:dyDescent="0.2">
      <c r="A51" s="54"/>
      <c r="B51" s="46">
        <v>45</v>
      </c>
      <c r="C51" s="117" t="s">
        <v>45</v>
      </c>
      <c r="D51" s="30">
        <v>3</v>
      </c>
      <c r="E51" s="30"/>
      <c r="F51" s="30"/>
      <c r="G51" s="30">
        <v>1</v>
      </c>
      <c r="H51" s="30">
        <v>1</v>
      </c>
      <c r="I51" s="30">
        <v>1</v>
      </c>
      <c r="J51" s="30"/>
      <c r="K51" s="30">
        <v>3</v>
      </c>
      <c r="L51" s="30">
        <v>2</v>
      </c>
      <c r="M51" s="59"/>
      <c r="N51" s="59"/>
      <c r="O51" s="59">
        <v>1</v>
      </c>
      <c r="P51" s="59"/>
      <c r="Q51" s="59">
        <v>1</v>
      </c>
      <c r="R51" s="59">
        <v>1</v>
      </c>
      <c r="S51" s="60">
        <f t="shared" si="1"/>
        <v>14</v>
      </c>
      <c r="T51" s="54"/>
      <c r="V51" s="25"/>
    </row>
    <row r="52" spans="1:22" x14ac:dyDescent="0.2">
      <c r="A52" s="54"/>
      <c r="B52" s="46">
        <v>45</v>
      </c>
      <c r="C52" s="117" t="s">
        <v>61</v>
      </c>
      <c r="D52" s="30">
        <v>5</v>
      </c>
      <c r="E52" s="30">
        <v>1</v>
      </c>
      <c r="F52" s="30">
        <v>1</v>
      </c>
      <c r="G52" s="30"/>
      <c r="H52" s="30"/>
      <c r="I52" s="30"/>
      <c r="J52" s="30">
        <v>3</v>
      </c>
      <c r="K52" s="30"/>
      <c r="L52" s="30"/>
      <c r="M52" s="59"/>
      <c r="N52" s="59">
        <v>2</v>
      </c>
      <c r="O52" s="59"/>
      <c r="P52" s="59"/>
      <c r="Q52" s="59">
        <v>2</v>
      </c>
      <c r="R52" s="59"/>
      <c r="S52" s="60">
        <f t="shared" si="1"/>
        <v>14</v>
      </c>
      <c r="T52" s="54"/>
      <c r="V52" s="25"/>
    </row>
    <row r="53" spans="1:22" x14ac:dyDescent="0.2">
      <c r="A53" s="54"/>
      <c r="B53" s="46">
        <v>48</v>
      </c>
      <c r="C53" s="117" t="s">
        <v>57</v>
      </c>
      <c r="D53" s="30"/>
      <c r="E53" s="30"/>
      <c r="F53" s="30"/>
      <c r="G53" s="30"/>
      <c r="H53" s="30"/>
      <c r="I53" s="30"/>
      <c r="J53" s="30"/>
      <c r="K53" s="30"/>
      <c r="L53" s="30"/>
      <c r="M53" s="59">
        <v>1</v>
      </c>
      <c r="N53" s="59">
        <v>3</v>
      </c>
      <c r="O53" s="59">
        <v>1</v>
      </c>
      <c r="P53" s="59">
        <v>2</v>
      </c>
      <c r="Q53" s="59">
        <v>5</v>
      </c>
      <c r="R53" s="59"/>
      <c r="S53" s="60">
        <f t="shared" si="1"/>
        <v>12</v>
      </c>
      <c r="T53" s="54"/>
      <c r="V53" s="25"/>
    </row>
    <row r="54" spans="1:22" x14ac:dyDescent="0.2">
      <c r="A54" s="54"/>
      <c r="B54" s="46">
        <v>49</v>
      </c>
      <c r="C54" s="117" t="s">
        <v>69</v>
      </c>
      <c r="D54" s="30"/>
      <c r="E54" s="30"/>
      <c r="F54" s="30"/>
      <c r="G54" s="30">
        <v>2</v>
      </c>
      <c r="H54" s="30">
        <v>2</v>
      </c>
      <c r="I54" s="30"/>
      <c r="J54" s="30">
        <v>1</v>
      </c>
      <c r="K54" s="30"/>
      <c r="L54" s="30"/>
      <c r="M54" s="59"/>
      <c r="N54" s="59"/>
      <c r="O54" s="59"/>
      <c r="P54" s="59">
        <v>1</v>
      </c>
      <c r="Q54" s="59">
        <v>2</v>
      </c>
      <c r="R54" s="59">
        <v>3</v>
      </c>
      <c r="S54" s="60">
        <f t="shared" si="1"/>
        <v>11</v>
      </c>
      <c r="T54" s="54"/>
      <c r="V54" s="25"/>
    </row>
    <row r="55" spans="1:22" x14ac:dyDescent="0.2">
      <c r="B55" s="46">
        <v>50</v>
      </c>
      <c r="C55" s="117" t="s">
        <v>20</v>
      </c>
      <c r="D55" s="30"/>
      <c r="E55" s="30"/>
      <c r="F55" s="30"/>
      <c r="G55" s="30"/>
      <c r="H55" s="30"/>
      <c r="I55" s="30">
        <v>1</v>
      </c>
      <c r="J55" s="30">
        <v>2</v>
      </c>
      <c r="K55" s="30">
        <v>1</v>
      </c>
      <c r="L55" s="30"/>
      <c r="M55" s="59"/>
      <c r="N55" s="59">
        <v>1</v>
      </c>
      <c r="O55" s="59">
        <v>3</v>
      </c>
      <c r="P55" s="59">
        <v>1</v>
      </c>
      <c r="Q55" s="59"/>
      <c r="R55" s="59"/>
      <c r="S55" s="60">
        <f t="shared" si="1"/>
        <v>9</v>
      </c>
      <c r="T55" s="52"/>
      <c r="U55" s="5"/>
      <c r="V55" s="25"/>
    </row>
    <row r="56" spans="1:22" x14ac:dyDescent="0.2">
      <c r="B56" s="46">
        <v>50</v>
      </c>
      <c r="C56" s="117" t="s">
        <v>68</v>
      </c>
      <c r="D56" s="30"/>
      <c r="E56" s="30"/>
      <c r="F56" s="30">
        <v>1</v>
      </c>
      <c r="G56" s="30">
        <v>4</v>
      </c>
      <c r="H56" s="30"/>
      <c r="I56" s="30"/>
      <c r="J56" s="30">
        <v>4</v>
      </c>
      <c r="K56" s="30"/>
      <c r="L56" s="30"/>
      <c r="M56" s="59"/>
      <c r="N56" s="59"/>
      <c r="O56" s="59"/>
      <c r="P56" s="59"/>
      <c r="Q56" s="59"/>
      <c r="R56" s="59"/>
      <c r="S56" s="60">
        <f t="shared" si="1"/>
        <v>9</v>
      </c>
      <c r="T56" s="52"/>
      <c r="U56" s="5"/>
      <c r="V56" s="25"/>
    </row>
    <row r="57" spans="1:22" x14ac:dyDescent="0.2">
      <c r="B57" s="46">
        <v>50</v>
      </c>
      <c r="C57" s="117" t="s">
        <v>73</v>
      </c>
      <c r="D57" s="30">
        <v>1</v>
      </c>
      <c r="E57" s="30">
        <v>3</v>
      </c>
      <c r="F57" s="30"/>
      <c r="G57" s="30"/>
      <c r="H57" s="30"/>
      <c r="I57" s="30"/>
      <c r="J57" s="30"/>
      <c r="K57" s="30">
        <v>1</v>
      </c>
      <c r="L57" s="30">
        <v>2</v>
      </c>
      <c r="M57" s="59">
        <v>2</v>
      </c>
      <c r="N57" s="59"/>
      <c r="O57" s="59"/>
      <c r="P57" s="59"/>
      <c r="Q57" s="59"/>
      <c r="R57" s="59"/>
      <c r="S57" s="60">
        <f t="shared" si="1"/>
        <v>9</v>
      </c>
      <c r="T57" s="52"/>
      <c r="U57" s="5"/>
      <c r="V57" s="25"/>
    </row>
    <row r="58" spans="1:22" x14ac:dyDescent="0.2">
      <c r="B58" s="46">
        <v>53</v>
      </c>
      <c r="C58" s="117" t="s">
        <v>98</v>
      </c>
      <c r="D58" s="30"/>
      <c r="E58" s="30"/>
      <c r="F58" s="30"/>
      <c r="G58" s="30"/>
      <c r="H58" s="30"/>
      <c r="I58" s="30"/>
      <c r="J58" s="30"/>
      <c r="K58" s="30"/>
      <c r="L58" s="30"/>
      <c r="M58" s="59"/>
      <c r="N58" s="59">
        <v>3</v>
      </c>
      <c r="O58" s="59"/>
      <c r="P58" s="59"/>
      <c r="Q58" s="59">
        <v>3</v>
      </c>
      <c r="R58" s="59">
        <v>2</v>
      </c>
      <c r="S58" s="60">
        <f t="shared" si="1"/>
        <v>8</v>
      </c>
      <c r="T58" s="52"/>
      <c r="U58" s="5"/>
      <c r="V58" s="25"/>
    </row>
    <row r="59" spans="1:22" x14ac:dyDescent="0.2">
      <c r="B59" s="46">
        <v>53</v>
      </c>
      <c r="C59" s="117" t="s">
        <v>49</v>
      </c>
      <c r="D59" s="30"/>
      <c r="E59" s="30"/>
      <c r="F59" s="30"/>
      <c r="G59" s="30"/>
      <c r="H59" s="30"/>
      <c r="I59" s="30"/>
      <c r="J59" s="30"/>
      <c r="K59" s="30"/>
      <c r="L59" s="30"/>
      <c r="M59" s="59">
        <v>2</v>
      </c>
      <c r="N59" s="59">
        <v>3</v>
      </c>
      <c r="O59" s="59">
        <v>3</v>
      </c>
      <c r="P59" s="59"/>
      <c r="Q59" s="59"/>
      <c r="R59" s="59"/>
      <c r="S59" s="60">
        <f t="shared" si="1"/>
        <v>8</v>
      </c>
      <c r="T59" s="52"/>
      <c r="U59" s="5"/>
      <c r="V59" s="25"/>
    </row>
    <row r="60" spans="1:22" x14ac:dyDescent="0.2">
      <c r="B60" s="46">
        <v>55</v>
      </c>
      <c r="C60" s="117" t="s">
        <v>67</v>
      </c>
      <c r="D60" s="30">
        <v>2</v>
      </c>
      <c r="E60" s="30">
        <v>3</v>
      </c>
      <c r="F60" s="30"/>
      <c r="G60" s="30"/>
      <c r="H60" s="30"/>
      <c r="I60" s="30"/>
      <c r="J60" s="30"/>
      <c r="K60" s="30"/>
      <c r="L60" s="30"/>
      <c r="M60" s="59">
        <v>1</v>
      </c>
      <c r="N60" s="59"/>
      <c r="O60" s="59"/>
      <c r="P60" s="59"/>
      <c r="Q60" s="59"/>
      <c r="R60" s="59">
        <v>1</v>
      </c>
      <c r="S60" s="60">
        <f>SUM(D60:R60)</f>
        <v>7</v>
      </c>
      <c r="T60" s="52"/>
      <c r="U60" s="5"/>
      <c r="V60" s="25"/>
    </row>
    <row r="61" spans="1:22" x14ac:dyDescent="0.2">
      <c r="B61" s="46">
        <v>56</v>
      </c>
      <c r="C61" s="117" t="s">
        <v>27</v>
      </c>
      <c r="D61" s="30"/>
      <c r="E61" s="30"/>
      <c r="F61" s="30"/>
      <c r="G61" s="30"/>
      <c r="H61" s="30"/>
      <c r="I61" s="30">
        <v>3</v>
      </c>
      <c r="J61" s="30"/>
      <c r="K61" s="30"/>
      <c r="L61" s="30"/>
      <c r="M61" s="59">
        <v>2</v>
      </c>
      <c r="N61" s="59"/>
      <c r="O61" s="59"/>
      <c r="P61" s="59"/>
      <c r="Q61" s="59">
        <v>1</v>
      </c>
      <c r="R61" s="59"/>
      <c r="S61" s="60">
        <f t="shared" si="1"/>
        <v>6</v>
      </c>
      <c r="T61" s="52"/>
      <c r="U61" s="5"/>
      <c r="V61" s="25"/>
    </row>
    <row r="62" spans="1:22" x14ac:dyDescent="0.2">
      <c r="B62" s="46">
        <v>56</v>
      </c>
      <c r="C62" s="117" t="s">
        <v>47</v>
      </c>
      <c r="D62" s="30"/>
      <c r="E62" s="30"/>
      <c r="F62" s="30"/>
      <c r="G62" s="30"/>
      <c r="H62" s="30"/>
      <c r="I62" s="30">
        <v>1</v>
      </c>
      <c r="J62" s="30"/>
      <c r="K62" s="30"/>
      <c r="L62" s="30">
        <v>1</v>
      </c>
      <c r="M62" s="59"/>
      <c r="N62" s="59">
        <v>2</v>
      </c>
      <c r="O62" s="59"/>
      <c r="P62" s="59"/>
      <c r="Q62" s="59">
        <v>2</v>
      </c>
      <c r="R62" s="59"/>
      <c r="S62" s="60">
        <f t="shared" si="1"/>
        <v>6</v>
      </c>
      <c r="T62" s="52"/>
      <c r="U62" s="5"/>
      <c r="V62" s="25"/>
    </row>
    <row r="63" spans="1:22" x14ac:dyDescent="0.2">
      <c r="B63" s="46">
        <v>56</v>
      </c>
      <c r="C63" s="117" t="s">
        <v>77</v>
      </c>
      <c r="D63" s="30"/>
      <c r="E63" s="30"/>
      <c r="F63" s="30"/>
      <c r="G63" s="30"/>
      <c r="H63" s="30"/>
      <c r="I63" s="30"/>
      <c r="J63" s="30"/>
      <c r="K63" s="30"/>
      <c r="L63" s="30">
        <v>2</v>
      </c>
      <c r="M63" s="59"/>
      <c r="N63" s="59"/>
      <c r="O63" s="59"/>
      <c r="P63" s="59">
        <v>1</v>
      </c>
      <c r="Q63" s="59"/>
      <c r="R63" s="59">
        <v>3</v>
      </c>
      <c r="S63" s="60">
        <f t="shared" si="1"/>
        <v>6</v>
      </c>
      <c r="T63" s="52"/>
      <c r="U63" s="5"/>
      <c r="V63" s="25"/>
    </row>
    <row r="64" spans="1:22" x14ac:dyDescent="0.2">
      <c r="B64" s="46">
        <v>56</v>
      </c>
      <c r="C64" s="117" t="s">
        <v>39</v>
      </c>
      <c r="D64" s="30"/>
      <c r="E64" s="30"/>
      <c r="F64" s="30"/>
      <c r="G64" s="30"/>
      <c r="H64" s="30"/>
      <c r="I64" s="30">
        <v>2</v>
      </c>
      <c r="J64" s="30"/>
      <c r="K64" s="30">
        <v>2</v>
      </c>
      <c r="L64" s="30">
        <v>2</v>
      </c>
      <c r="M64" s="59"/>
      <c r="N64" s="59"/>
      <c r="O64" s="59"/>
      <c r="P64" s="59"/>
      <c r="Q64" s="59"/>
      <c r="R64" s="59"/>
      <c r="S64" s="60">
        <f t="shared" si="1"/>
        <v>6</v>
      </c>
      <c r="T64" s="52"/>
      <c r="U64" s="5"/>
      <c r="V64" s="25"/>
    </row>
    <row r="65" spans="2:22" x14ac:dyDescent="0.2">
      <c r="B65" s="46">
        <v>56</v>
      </c>
      <c r="C65" s="117" t="s">
        <v>113</v>
      </c>
      <c r="D65" s="30">
        <v>6</v>
      </c>
      <c r="E65" s="30"/>
      <c r="F65" s="30"/>
      <c r="G65" s="30"/>
      <c r="H65" s="30"/>
      <c r="I65" s="30"/>
      <c r="J65" s="30"/>
      <c r="K65" s="30"/>
      <c r="L65" s="30"/>
      <c r="M65" s="30"/>
      <c r="N65" s="59"/>
      <c r="O65" s="59"/>
      <c r="P65" s="59"/>
      <c r="Q65" s="59"/>
      <c r="R65" s="59"/>
      <c r="S65" s="60">
        <f t="shared" si="1"/>
        <v>6</v>
      </c>
      <c r="T65" s="52"/>
      <c r="U65" s="5"/>
      <c r="V65" s="25"/>
    </row>
    <row r="66" spans="2:22" x14ac:dyDescent="0.2">
      <c r="B66" s="46">
        <v>61</v>
      </c>
      <c r="C66" s="117" t="s">
        <v>51</v>
      </c>
      <c r="D66" s="30"/>
      <c r="E66" s="30"/>
      <c r="F66" s="30"/>
      <c r="G66" s="30"/>
      <c r="H66" s="30">
        <v>2</v>
      </c>
      <c r="I66" s="30"/>
      <c r="J66" s="30"/>
      <c r="K66" s="30"/>
      <c r="L66" s="30"/>
      <c r="M66" s="59"/>
      <c r="N66" s="59"/>
      <c r="O66" s="59"/>
      <c r="P66" s="59"/>
      <c r="Q66" s="59">
        <v>3</v>
      </c>
      <c r="R66" s="59"/>
      <c r="S66" s="60">
        <f t="shared" si="1"/>
        <v>5</v>
      </c>
      <c r="T66" s="52"/>
      <c r="U66" s="5"/>
      <c r="V66" s="25"/>
    </row>
    <row r="67" spans="2:22" x14ac:dyDescent="0.2">
      <c r="B67" s="46">
        <v>61</v>
      </c>
      <c r="C67" s="117" t="s">
        <v>34</v>
      </c>
      <c r="D67" s="30"/>
      <c r="E67" s="30"/>
      <c r="F67" s="30"/>
      <c r="G67" s="30"/>
      <c r="H67" s="30">
        <v>3</v>
      </c>
      <c r="I67" s="30"/>
      <c r="J67" s="30"/>
      <c r="K67" s="30"/>
      <c r="L67" s="30"/>
      <c r="M67" s="59">
        <v>1</v>
      </c>
      <c r="N67" s="59"/>
      <c r="O67" s="59">
        <v>1</v>
      </c>
      <c r="P67" s="59"/>
      <c r="Q67" s="59"/>
      <c r="R67" s="59"/>
      <c r="S67" s="60">
        <f t="shared" si="1"/>
        <v>5</v>
      </c>
      <c r="V67" s="25"/>
    </row>
    <row r="68" spans="2:22" x14ac:dyDescent="0.2">
      <c r="B68" s="46">
        <v>61</v>
      </c>
      <c r="C68" s="117" t="s">
        <v>38</v>
      </c>
      <c r="D68" s="30"/>
      <c r="E68" s="30"/>
      <c r="F68" s="30"/>
      <c r="G68" s="30"/>
      <c r="H68" s="30">
        <v>3</v>
      </c>
      <c r="I68" s="30">
        <v>2</v>
      </c>
      <c r="J68" s="30"/>
      <c r="K68" s="30"/>
      <c r="L68" s="30"/>
      <c r="M68" s="59"/>
      <c r="N68" s="59"/>
      <c r="O68" s="59"/>
      <c r="P68" s="59"/>
      <c r="Q68" s="59"/>
      <c r="R68" s="59"/>
      <c r="S68" s="60">
        <f t="shared" si="1"/>
        <v>5</v>
      </c>
      <c r="V68" s="25"/>
    </row>
    <row r="69" spans="2:22" x14ac:dyDescent="0.2">
      <c r="B69" s="46">
        <v>64</v>
      </c>
      <c r="C69" s="117" t="s">
        <v>78</v>
      </c>
      <c r="D69" s="30"/>
      <c r="E69" s="30"/>
      <c r="F69" s="30"/>
      <c r="G69" s="30"/>
      <c r="H69" s="30"/>
      <c r="I69" s="30"/>
      <c r="J69" s="30"/>
      <c r="K69" s="30"/>
      <c r="L69" s="30">
        <v>2</v>
      </c>
      <c r="M69" s="59"/>
      <c r="N69" s="59">
        <v>2</v>
      </c>
      <c r="O69" s="59"/>
      <c r="P69" s="59"/>
      <c r="Q69" s="59"/>
      <c r="R69" s="59"/>
      <c r="S69" s="60">
        <f t="shared" si="1"/>
        <v>4</v>
      </c>
      <c r="V69" s="25"/>
    </row>
    <row r="70" spans="2:22" x14ac:dyDescent="0.2">
      <c r="B70" s="46">
        <v>64</v>
      </c>
      <c r="C70" s="117" t="s">
        <v>36</v>
      </c>
      <c r="D70" s="30"/>
      <c r="E70" s="30"/>
      <c r="F70" s="30"/>
      <c r="G70" s="30"/>
      <c r="H70" s="30">
        <v>1</v>
      </c>
      <c r="I70" s="30">
        <v>1</v>
      </c>
      <c r="J70" s="30">
        <v>2</v>
      </c>
      <c r="K70" s="30"/>
      <c r="L70" s="30"/>
      <c r="M70" s="59"/>
      <c r="N70" s="59"/>
      <c r="O70" s="59"/>
      <c r="P70" s="59"/>
      <c r="Q70" s="59"/>
      <c r="R70" s="59"/>
      <c r="S70" s="60">
        <f t="shared" ref="S70:S94" si="2">SUM(D70:R70)</f>
        <v>4</v>
      </c>
      <c r="V70" s="25"/>
    </row>
    <row r="71" spans="2:22" x14ac:dyDescent="0.2">
      <c r="B71" s="46">
        <v>64</v>
      </c>
      <c r="C71" s="117" t="s">
        <v>100</v>
      </c>
      <c r="D71" s="61"/>
      <c r="E71" s="61"/>
      <c r="F71" s="61"/>
      <c r="G71" s="61">
        <v>2</v>
      </c>
      <c r="H71" s="61">
        <v>2</v>
      </c>
      <c r="I71" s="61"/>
      <c r="J71" s="61"/>
      <c r="K71" s="61"/>
      <c r="L71" s="61"/>
      <c r="M71" s="61"/>
      <c r="N71" s="59"/>
      <c r="O71" s="59"/>
      <c r="P71" s="59"/>
      <c r="Q71" s="59"/>
      <c r="R71" s="59"/>
      <c r="S71" s="60">
        <f t="shared" si="2"/>
        <v>4</v>
      </c>
      <c r="V71" s="25"/>
    </row>
    <row r="72" spans="2:22" x14ac:dyDescent="0.2">
      <c r="B72" s="46">
        <v>64</v>
      </c>
      <c r="C72" s="117" t="s">
        <v>54</v>
      </c>
      <c r="D72" s="30"/>
      <c r="E72" s="30">
        <v>1</v>
      </c>
      <c r="F72" s="30"/>
      <c r="G72" s="30"/>
      <c r="H72" s="30"/>
      <c r="I72" s="30"/>
      <c r="J72" s="30"/>
      <c r="K72" s="30"/>
      <c r="L72" s="30">
        <v>3</v>
      </c>
      <c r="M72" s="59"/>
      <c r="N72" s="59"/>
      <c r="O72" s="59"/>
      <c r="P72" s="59"/>
      <c r="Q72" s="59"/>
      <c r="R72" s="59"/>
      <c r="S72" s="60">
        <f t="shared" si="2"/>
        <v>4</v>
      </c>
      <c r="V72" s="25"/>
    </row>
    <row r="73" spans="2:22" x14ac:dyDescent="0.2">
      <c r="B73" s="46">
        <v>64</v>
      </c>
      <c r="C73" s="117" t="s">
        <v>85</v>
      </c>
      <c r="D73" s="30">
        <v>1</v>
      </c>
      <c r="E73" s="30"/>
      <c r="F73" s="30"/>
      <c r="G73" s="30"/>
      <c r="H73" s="30"/>
      <c r="I73" s="30"/>
      <c r="J73" s="30"/>
      <c r="K73" s="30"/>
      <c r="L73" s="30"/>
      <c r="M73" s="59">
        <v>3</v>
      </c>
      <c r="N73" s="59"/>
      <c r="O73" s="59"/>
      <c r="P73" s="59"/>
      <c r="Q73" s="59"/>
      <c r="R73" s="59"/>
      <c r="S73" s="60">
        <f t="shared" si="2"/>
        <v>4</v>
      </c>
      <c r="V73" s="25"/>
    </row>
    <row r="74" spans="2:22" x14ac:dyDescent="0.2">
      <c r="B74" s="46">
        <v>64</v>
      </c>
      <c r="C74" s="117" t="s">
        <v>117</v>
      </c>
      <c r="D74" s="30">
        <v>2</v>
      </c>
      <c r="E74" s="30">
        <v>1</v>
      </c>
      <c r="F74" s="30">
        <v>1</v>
      </c>
      <c r="G74" s="30"/>
      <c r="H74" s="30"/>
      <c r="I74" s="30"/>
      <c r="J74" s="30"/>
      <c r="K74" s="30"/>
      <c r="L74" s="30"/>
      <c r="M74" s="30"/>
      <c r="N74" s="59"/>
      <c r="O74" s="59"/>
      <c r="P74" s="59"/>
      <c r="Q74" s="59"/>
      <c r="R74" s="59"/>
      <c r="S74" s="60">
        <f t="shared" si="2"/>
        <v>4</v>
      </c>
      <c r="V74" s="25"/>
    </row>
    <row r="75" spans="2:22" x14ac:dyDescent="0.2">
      <c r="B75" s="46">
        <v>70</v>
      </c>
      <c r="C75" s="117" t="s">
        <v>60</v>
      </c>
      <c r="D75" s="30"/>
      <c r="E75" s="30"/>
      <c r="F75" s="30"/>
      <c r="G75" s="30"/>
      <c r="H75" s="30"/>
      <c r="I75" s="30"/>
      <c r="J75" s="30"/>
      <c r="K75" s="30"/>
      <c r="L75" s="30"/>
      <c r="M75" s="59">
        <v>2</v>
      </c>
      <c r="N75" s="59"/>
      <c r="O75" s="59">
        <v>1</v>
      </c>
      <c r="P75" s="59"/>
      <c r="Q75" s="59"/>
      <c r="R75" s="59"/>
      <c r="S75" s="60">
        <f t="shared" si="2"/>
        <v>3</v>
      </c>
      <c r="V75" s="10"/>
    </row>
    <row r="76" spans="2:22" x14ac:dyDescent="0.2">
      <c r="B76" s="46">
        <v>70</v>
      </c>
      <c r="C76" s="117" t="s">
        <v>80</v>
      </c>
      <c r="D76" s="30"/>
      <c r="E76" s="30"/>
      <c r="F76" s="30"/>
      <c r="G76" s="30"/>
      <c r="H76" s="30"/>
      <c r="I76" s="30"/>
      <c r="J76" s="30"/>
      <c r="K76" s="30">
        <v>2</v>
      </c>
      <c r="L76" s="30">
        <v>1</v>
      </c>
      <c r="M76" s="59"/>
      <c r="N76" s="59"/>
      <c r="O76" s="59"/>
      <c r="P76" s="59"/>
      <c r="Q76" s="59"/>
      <c r="R76" s="59"/>
      <c r="S76" s="60">
        <f t="shared" si="2"/>
        <v>3</v>
      </c>
      <c r="V76" s="25"/>
    </row>
    <row r="77" spans="2:22" x14ac:dyDescent="0.2">
      <c r="B77" s="46">
        <v>70</v>
      </c>
      <c r="C77" s="117" t="s">
        <v>40</v>
      </c>
      <c r="D77" s="30"/>
      <c r="E77" s="30"/>
      <c r="F77" s="30"/>
      <c r="G77" s="30"/>
      <c r="H77" s="30">
        <v>2</v>
      </c>
      <c r="I77" s="30"/>
      <c r="J77" s="30"/>
      <c r="K77" s="30"/>
      <c r="L77" s="30"/>
      <c r="M77" s="59"/>
      <c r="N77" s="59"/>
      <c r="O77" s="59">
        <v>1</v>
      </c>
      <c r="P77" s="59"/>
      <c r="Q77" s="59"/>
      <c r="R77" s="59"/>
      <c r="S77" s="60">
        <f t="shared" si="2"/>
        <v>3</v>
      </c>
      <c r="V77" s="25"/>
    </row>
    <row r="78" spans="2:22" x14ac:dyDescent="0.2">
      <c r="B78" s="46">
        <v>70</v>
      </c>
      <c r="C78" s="117" t="s">
        <v>94</v>
      </c>
      <c r="D78" s="30"/>
      <c r="E78" s="30"/>
      <c r="F78" s="30"/>
      <c r="G78" s="30">
        <v>1</v>
      </c>
      <c r="H78" s="30"/>
      <c r="I78" s="30"/>
      <c r="J78" s="30"/>
      <c r="K78" s="30"/>
      <c r="L78" s="30"/>
      <c r="M78" s="59"/>
      <c r="N78" s="59"/>
      <c r="O78" s="59"/>
      <c r="P78" s="59">
        <v>2</v>
      </c>
      <c r="Q78" s="59"/>
      <c r="R78" s="59"/>
      <c r="S78" s="60">
        <f t="shared" si="2"/>
        <v>3</v>
      </c>
      <c r="V78" s="25"/>
    </row>
    <row r="79" spans="2:22" x14ac:dyDescent="0.2">
      <c r="B79" s="46">
        <v>70</v>
      </c>
      <c r="C79" s="117" t="s">
        <v>66</v>
      </c>
      <c r="D79" s="30"/>
      <c r="E79" s="30"/>
      <c r="F79" s="30">
        <v>1</v>
      </c>
      <c r="G79" s="30"/>
      <c r="H79" s="30"/>
      <c r="I79" s="30"/>
      <c r="J79" s="30"/>
      <c r="K79" s="30"/>
      <c r="L79" s="30"/>
      <c r="M79" s="59"/>
      <c r="N79" s="59"/>
      <c r="O79" s="59"/>
      <c r="P79" s="59"/>
      <c r="Q79" s="59"/>
      <c r="R79" s="59">
        <v>2</v>
      </c>
      <c r="S79" s="60">
        <f t="shared" si="2"/>
        <v>3</v>
      </c>
      <c r="V79" s="25"/>
    </row>
    <row r="80" spans="2:22" x14ac:dyDescent="0.2">
      <c r="B80" s="46">
        <v>70</v>
      </c>
      <c r="C80" s="117" t="s">
        <v>44</v>
      </c>
      <c r="D80" s="30"/>
      <c r="E80" s="30"/>
      <c r="F80" s="30">
        <v>2</v>
      </c>
      <c r="G80" s="30"/>
      <c r="H80" s="30"/>
      <c r="I80" s="30">
        <v>1</v>
      </c>
      <c r="J80" s="30"/>
      <c r="K80" s="30"/>
      <c r="L80" s="30"/>
      <c r="M80" s="59"/>
      <c r="N80" s="59"/>
      <c r="O80" s="59"/>
      <c r="P80" s="59"/>
      <c r="Q80" s="59"/>
      <c r="R80" s="59"/>
      <c r="S80" s="60">
        <f t="shared" si="2"/>
        <v>3</v>
      </c>
      <c r="V80" s="25"/>
    </row>
    <row r="81" spans="2:22" x14ac:dyDescent="0.2">
      <c r="B81" s="46">
        <v>70</v>
      </c>
      <c r="C81" s="117" t="s">
        <v>88</v>
      </c>
      <c r="D81" s="30"/>
      <c r="E81" s="30">
        <v>1</v>
      </c>
      <c r="F81" s="30">
        <v>2</v>
      </c>
      <c r="G81" s="30"/>
      <c r="H81" s="30"/>
      <c r="I81" s="30"/>
      <c r="J81" s="30"/>
      <c r="K81" s="30"/>
      <c r="L81" s="30"/>
      <c r="M81" s="30"/>
      <c r="N81" s="59"/>
      <c r="O81" s="59"/>
      <c r="P81" s="59"/>
      <c r="Q81" s="59"/>
      <c r="R81" s="59"/>
      <c r="S81" s="60">
        <f t="shared" si="2"/>
        <v>3</v>
      </c>
      <c r="V81" s="25"/>
    </row>
    <row r="82" spans="2:22" x14ac:dyDescent="0.2">
      <c r="B82" s="46">
        <v>70</v>
      </c>
      <c r="C82" s="117" t="s">
        <v>91</v>
      </c>
      <c r="D82" s="30"/>
      <c r="E82" s="30">
        <v>2</v>
      </c>
      <c r="F82" s="30">
        <v>1</v>
      </c>
      <c r="G82" s="30"/>
      <c r="H82" s="30"/>
      <c r="I82" s="30"/>
      <c r="J82" s="30"/>
      <c r="K82" s="30"/>
      <c r="L82" s="30"/>
      <c r="M82" s="30"/>
      <c r="N82" s="59"/>
      <c r="O82" s="59"/>
      <c r="P82" s="59"/>
      <c r="Q82" s="59"/>
      <c r="R82" s="59"/>
      <c r="S82" s="60">
        <f t="shared" si="2"/>
        <v>3</v>
      </c>
      <c r="V82" s="25"/>
    </row>
    <row r="83" spans="2:22" x14ac:dyDescent="0.2">
      <c r="B83" s="46">
        <v>70</v>
      </c>
      <c r="C83" s="117" t="s">
        <v>42</v>
      </c>
      <c r="D83" s="30">
        <v>1</v>
      </c>
      <c r="E83" s="30"/>
      <c r="F83" s="30"/>
      <c r="G83" s="30"/>
      <c r="H83" s="30"/>
      <c r="I83" s="30">
        <v>2</v>
      </c>
      <c r="J83" s="30"/>
      <c r="K83" s="30"/>
      <c r="L83" s="30"/>
      <c r="M83" s="59"/>
      <c r="N83" s="59"/>
      <c r="O83" s="59"/>
      <c r="P83" s="59"/>
      <c r="Q83" s="59"/>
      <c r="R83" s="59"/>
      <c r="S83" s="60">
        <f t="shared" si="2"/>
        <v>3</v>
      </c>
      <c r="V83" s="25"/>
    </row>
    <row r="84" spans="2:22" x14ac:dyDescent="0.2">
      <c r="B84" s="46">
        <v>70</v>
      </c>
      <c r="C84" s="117" t="s">
        <v>58</v>
      </c>
      <c r="D84" s="30">
        <v>1</v>
      </c>
      <c r="E84" s="30"/>
      <c r="F84" s="30">
        <v>1</v>
      </c>
      <c r="G84" s="30"/>
      <c r="H84" s="30"/>
      <c r="I84" s="30"/>
      <c r="J84" s="30"/>
      <c r="K84" s="30"/>
      <c r="L84" s="30"/>
      <c r="M84" s="59"/>
      <c r="N84" s="59"/>
      <c r="O84" s="59">
        <v>1</v>
      </c>
      <c r="P84" s="59"/>
      <c r="Q84" s="59"/>
      <c r="R84" s="59"/>
      <c r="S84" s="60">
        <f t="shared" si="2"/>
        <v>3</v>
      </c>
      <c r="V84" s="25"/>
    </row>
    <row r="85" spans="2:22" x14ac:dyDescent="0.2">
      <c r="B85" s="46">
        <v>70</v>
      </c>
      <c r="C85" s="117" t="s">
        <v>93</v>
      </c>
      <c r="D85" s="30"/>
      <c r="E85" s="30"/>
      <c r="F85" s="30"/>
      <c r="G85" s="30"/>
      <c r="H85" s="30"/>
      <c r="I85" s="30"/>
      <c r="J85" s="30"/>
      <c r="K85" s="30"/>
      <c r="L85" s="30"/>
      <c r="M85" s="59"/>
      <c r="N85" s="59"/>
      <c r="O85" s="59"/>
      <c r="P85" s="59">
        <v>3</v>
      </c>
      <c r="Q85" s="59"/>
      <c r="R85" s="59"/>
      <c r="S85" s="60">
        <f t="shared" si="2"/>
        <v>3</v>
      </c>
      <c r="V85" s="25"/>
    </row>
    <row r="86" spans="2:22" x14ac:dyDescent="0.2">
      <c r="B86" s="46">
        <v>70</v>
      </c>
      <c r="C86" s="117" t="s">
        <v>95</v>
      </c>
      <c r="D86" s="30"/>
      <c r="E86" s="30"/>
      <c r="F86" s="30"/>
      <c r="G86" s="30"/>
      <c r="H86" s="30"/>
      <c r="I86" s="30"/>
      <c r="J86" s="30"/>
      <c r="K86" s="30"/>
      <c r="L86" s="30"/>
      <c r="M86" s="59"/>
      <c r="N86" s="59"/>
      <c r="O86" s="59"/>
      <c r="P86" s="59"/>
      <c r="Q86" s="59"/>
      <c r="R86" s="59">
        <v>3</v>
      </c>
      <c r="S86" s="60">
        <f t="shared" si="2"/>
        <v>3</v>
      </c>
      <c r="V86" s="25"/>
    </row>
    <row r="87" spans="2:22" x14ac:dyDescent="0.2">
      <c r="B87" s="46">
        <v>82</v>
      </c>
      <c r="C87" s="117" t="s">
        <v>35</v>
      </c>
      <c r="D87" s="30"/>
      <c r="E87" s="30"/>
      <c r="F87" s="30"/>
      <c r="G87" s="30"/>
      <c r="H87" s="30"/>
      <c r="I87" s="30">
        <v>2</v>
      </c>
      <c r="J87" s="30"/>
      <c r="K87" s="30"/>
      <c r="L87" s="30"/>
      <c r="M87" s="59"/>
      <c r="N87" s="59"/>
      <c r="O87" s="59"/>
      <c r="P87" s="59"/>
      <c r="Q87" s="59"/>
      <c r="R87" s="59"/>
      <c r="S87" s="60">
        <f t="shared" si="2"/>
        <v>2</v>
      </c>
      <c r="V87" s="25"/>
    </row>
    <row r="88" spans="2:22" x14ac:dyDescent="0.2">
      <c r="B88" s="46">
        <v>82</v>
      </c>
      <c r="C88" s="117" t="s">
        <v>81</v>
      </c>
      <c r="D88" s="30">
        <v>2</v>
      </c>
      <c r="E88" s="30"/>
      <c r="F88" s="30"/>
      <c r="G88" s="30"/>
      <c r="H88" s="30"/>
      <c r="I88" s="30"/>
      <c r="J88" s="30"/>
      <c r="K88" s="30"/>
      <c r="L88" s="30"/>
      <c r="M88" s="30"/>
      <c r="N88" s="59"/>
      <c r="O88" s="59"/>
      <c r="P88" s="59"/>
      <c r="Q88" s="59"/>
      <c r="R88" s="59"/>
      <c r="S88" s="60">
        <f t="shared" si="2"/>
        <v>2</v>
      </c>
      <c r="V88" s="25"/>
    </row>
    <row r="89" spans="2:22" x14ac:dyDescent="0.2">
      <c r="B89" s="46">
        <v>84</v>
      </c>
      <c r="C89" s="117" t="s">
        <v>70</v>
      </c>
      <c r="D89" s="30"/>
      <c r="E89" s="30"/>
      <c r="F89" s="30"/>
      <c r="G89" s="30"/>
      <c r="H89" s="30"/>
      <c r="I89" s="30"/>
      <c r="J89" s="30">
        <v>1</v>
      </c>
      <c r="K89" s="30"/>
      <c r="L89" s="30"/>
      <c r="M89" s="59"/>
      <c r="N89" s="59"/>
      <c r="O89" s="59"/>
      <c r="P89" s="59"/>
      <c r="Q89" s="59"/>
      <c r="R89" s="59"/>
      <c r="S89" s="60">
        <f t="shared" si="2"/>
        <v>1</v>
      </c>
      <c r="V89" s="25"/>
    </row>
    <row r="90" spans="2:22" x14ac:dyDescent="0.2">
      <c r="B90" s="46">
        <v>84</v>
      </c>
      <c r="C90" s="117" t="s">
        <v>75</v>
      </c>
      <c r="D90" s="30"/>
      <c r="E90" s="30"/>
      <c r="F90" s="30"/>
      <c r="G90" s="30"/>
      <c r="H90" s="30"/>
      <c r="I90" s="30"/>
      <c r="J90" s="30"/>
      <c r="K90" s="30"/>
      <c r="L90" s="30"/>
      <c r="M90" s="59"/>
      <c r="N90" s="59"/>
      <c r="O90" s="59"/>
      <c r="P90" s="59"/>
      <c r="Q90" s="59"/>
      <c r="R90" s="59">
        <v>1</v>
      </c>
      <c r="S90" s="60">
        <f t="shared" si="2"/>
        <v>1</v>
      </c>
      <c r="V90" s="25"/>
    </row>
    <row r="91" spans="2:22" x14ac:dyDescent="0.2">
      <c r="B91" s="46">
        <v>84</v>
      </c>
      <c r="C91" s="117" t="s">
        <v>90</v>
      </c>
      <c r="D91" s="30"/>
      <c r="E91" s="30"/>
      <c r="F91" s="30"/>
      <c r="G91" s="30"/>
      <c r="H91" s="30"/>
      <c r="I91" s="30"/>
      <c r="J91" s="30"/>
      <c r="K91" s="30"/>
      <c r="L91" s="30"/>
      <c r="M91" s="59"/>
      <c r="N91" s="59"/>
      <c r="O91" s="59">
        <v>1</v>
      </c>
      <c r="P91" s="59"/>
      <c r="Q91" s="59"/>
      <c r="R91" s="59"/>
      <c r="S91" s="60">
        <f t="shared" si="2"/>
        <v>1</v>
      </c>
      <c r="V91" s="25"/>
    </row>
    <row r="92" spans="2:22" x14ac:dyDescent="0.2">
      <c r="B92" s="46">
        <v>84</v>
      </c>
      <c r="C92" s="117" t="s">
        <v>79</v>
      </c>
      <c r="D92" s="30"/>
      <c r="E92" s="30"/>
      <c r="F92" s="30"/>
      <c r="G92" s="30"/>
      <c r="H92" s="30"/>
      <c r="I92" s="30"/>
      <c r="J92" s="30"/>
      <c r="K92" s="30"/>
      <c r="L92" s="30">
        <v>1</v>
      </c>
      <c r="M92" s="30"/>
      <c r="N92" s="59"/>
      <c r="O92" s="59"/>
      <c r="P92" s="59"/>
      <c r="Q92" s="59"/>
      <c r="R92" s="59"/>
      <c r="S92" s="60">
        <f t="shared" si="2"/>
        <v>1</v>
      </c>
      <c r="V92" s="25"/>
    </row>
    <row r="93" spans="2:22" x14ac:dyDescent="0.2">
      <c r="B93" s="46">
        <v>84</v>
      </c>
      <c r="C93" s="117" t="s">
        <v>134</v>
      </c>
      <c r="D93" s="30">
        <v>1</v>
      </c>
      <c r="E93" s="30"/>
      <c r="F93" s="30"/>
      <c r="G93" s="30"/>
      <c r="H93" s="30"/>
      <c r="I93" s="30"/>
      <c r="J93" s="30"/>
      <c r="K93" s="30"/>
      <c r="L93" s="30"/>
      <c r="M93" s="30"/>
      <c r="N93" s="59"/>
      <c r="O93" s="59"/>
      <c r="P93" s="59"/>
      <c r="Q93" s="59"/>
      <c r="R93" s="59"/>
      <c r="S93" s="60">
        <f t="shared" si="2"/>
        <v>1</v>
      </c>
      <c r="V93" s="25"/>
    </row>
    <row r="94" spans="2:22" x14ac:dyDescent="0.2">
      <c r="B94" s="46">
        <v>84</v>
      </c>
      <c r="C94" s="117" t="s">
        <v>110</v>
      </c>
      <c r="D94" s="30"/>
      <c r="E94" s="30"/>
      <c r="F94" s="30"/>
      <c r="G94" s="30">
        <v>1</v>
      </c>
      <c r="H94" s="30"/>
      <c r="I94" s="30"/>
      <c r="J94" s="30"/>
      <c r="K94" s="30"/>
      <c r="L94" s="30"/>
      <c r="M94" s="30"/>
      <c r="N94" s="59"/>
      <c r="O94" s="59"/>
      <c r="P94" s="59"/>
      <c r="Q94" s="59"/>
      <c r="R94" s="59"/>
      <c r="S94" s="60">
        <f t="shared" si="2"/>
        <v>1</v>
      </c>
      <c r="V94" s="25"/>
    </row>
    <row r="95" spans="2:22" x14ac:dyDescent="0.2">
      <c r="B95" s="115" t="s">
        <v>154</v>
      </c>
      <c r="C95" s="115"/>
      <c r="D95" s="30">
        <f>SUM(D6:D94)</f>
        <v>294</v>
      </c>
      <c r="E95" s="30">
        <f>SUM(E6:E94)</f>
        <v>289</v>
      </c>
      <c r="F95" s="30">
        <f>SUM(F6:F94)</f>
        <v>294</v>
      </c>
      <c r="G95" s="30">
        <f>SUM(G6:G94)</f>
        <v>289</v>
      </c>
      <c r="H95" s="30">
        <f>SUM(H6:H94)</f>
        <v>282</v>
      </c>
      <c r="I95" s="30">
        <f>SUM(I6:I94)</f>
        <v>268</v>
      </c>
      <c r="J95" s="30">
        <f>SUM(J6:J94)</f>
        <v>265</v>
      </c>
      <c r="K95" s="30">
        <f>SUM(K6:K94)</f>
        <v>266</v>
      </c>
      <c r="L95" s="30">
        <f>SUM(L6:L94)</f>
        <v>264</v>
      </c>
      <c r="M95" s="30">
        <f>SUM(M6:M94)</f>
        <v>267</v>
      </c>
      <c r="N95" s="30">
        <f>SUM(N6:N94)</f>
        <v>263</v>
      </c>
      <c r="O95" s="30">
        <f>SUM(O6:O94)</f>
        <v>265</v>
      </c>
      <c r="P95" s="30">
        <f>SUM(P6:P94)</f>
        <v>265</v>
      </c>
      <c r="Q95" s="30">
        <f>SUM(Q6:Q94)</f>
        <v>258</v>
      </c>
      <c r="R95" s="30">
        <f>SUM(R6:R94)</f>
        <v>264</v>
      </c>
      <c r="S95" s="62">
        <f>SUM(S6:S83)</f>
        <v>4074</v>
      </c>
      <c r="T95" s="10"/>
      <c r="U95" s="10"/>
      <c r="V95" s="25"/>
    </row>
    <row r="96" spans="2:22" x14ac:dyDescent="0.2">
      <c r="B96" s="115" t="s">
        <v>155</v>
      </c>
      <c r="C96" s="115"/>
      <c r="D96" s="30">
        <v>74</v>
      </c>
      <c r="E96" s="30">
        <v>107</v>
      </c>
      <c r="F96" s="30">
        <v>80</v>
      </c>
      <c r="G96" s="30">
        <v>106</v>
      </c>
      <c r="H96" s="30">
        <v>68</v>
      </c>
      <c r="I96" s="30">
        <v>86</v>
      </c>
      <c r="J96" s="30">
        <v>102</v>
      </c>
      <c r="K96" s="30">
        <v>93</v>
      </c>
      <c r="L96" s="30">
        <v>87</v>
      </c>
      <c r="M96" s="30">
        <v>85</v>
      </c>
      <c r="N96" s="30">
        <v>97</v>
      </c>
      <c r="O96" s="30">
        <v>102</v>
      </c>
      <c r="P96" s="30">
        <v>102</v>
      </c>
      <c r="Q96" s="30">
        <v>114</v>
      </c>
      <c r="R96" s="30">
        <v>122</v>
      </c>
      <c r="S96" s="62">
        <v>1416</v>
      </c>
      <c r="T96" s="10"/>
      <c r="U96" s="10"/>
      <c r="V96" s="25"/>
    </row>
    <row r="97" spans="2:22" x14ac:dyDescent="0.2">
      <c r="B97" s="115"/>
      <c r="C97" s="115"/>
      <c r="D97" s="74">
        <f>D96/D95</f>
        <v>0.25170068027210885</v>
      </c>
      <c r="E97" s="74">
        <f t="shared" ref="E97:S97" si="3">E96/E95</f>
        <v>0.37024221453287198</v>
      </c>
      <c r="F97" s="74">
        <f t="shared" si="3"/>
        <v>0.27210884353741499</v>
      </c>
      <c r="G97" s="74">
        <f t="shared" si="3"/>
        <v>0.36678200692041524</v>
      </c>
      <c r="H97" s="74">
        <f t="shared" si="3"/>
        <v>0.24113475177304963</v>
      </c>
      <c r="I97" s="74">
        <f t="shared" si="3"/>
        <v>0.32089552238805968</v>
      </c>
      <c r="J97" s="74">
        <f t="shared" si="3"/>
        <v>0.38490566037735852</v>
      </c>
      <c r="K97" s="74">
        <f t="shared" si="3"/>
        <v>0.34962406015037595</v>
      </c>
      <c r="L97" s="74">
        <f t="shared" si="3"/>
        <v>0.32954545454545453</v>
      </c>
      <c r="M97" s="74">
        <f t="shared" si="3"/>
        <v>0.31835205992509363</v>
      </c>
      <c r="N97" s="74">
        <f t="shared" si="3"/>
        <v>0.36882129277566539</v>
      </c>
      <c r="O97" s="74">
        <f t="shared" si="3"/>
        <v>0.38490566037735852</v>
      </c>
      <c r="P97" s="74">
        <f t="shared" si="3"/>
        <v>0.38490566037735852</v>
      </c>
      <c r="Q97" s="74">
        <f t="shared" si="3"/>
        <v>0.44186046511627908</v>
      </c>
      <c r="R97" s="74">
        <f t="shared" si="3"/>
        <v>0.4621212121212121</v>
      </c>
      <c r="S97" s="74">
        <f t="shared" si="3"/>
        <v>0.34756995581737848</v>
      </c>
      <c r="T97" s="10"/>
      <c r="U97" s="10"/>
      <c r="V97" s="25"/>
    </row>
    <row r="98" spans="2:22" x14ac:dyDescent="0.2">
      <c r="C98" s="24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13"/>
      <c r="O98" s="13"/>
      <c r="P98" s="61"/>
      <c r="Q98" s="13"/>
      <c r="R98" s="13"/>
      <c r="S98" s="12"/>
    </row>
    <row r="99" spans="2:22" x14ac:dyDescent="0.2"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13"/>
      <c r="O99" s="13"/>
      <c r="P99" s="61"/>
      <c r="Q99" s="13"/>
      <c r="R99" s="13"/>
      <c r="S99" s="12"/>
    </row>
    <row r="100" spans="2:22" x14ac:dyDescent="0.2">
      <c r="B100" s="16" t="s">
        <v>163</v>
      </c>
      <c r="C100" s="107" t="s">
        <v>175</v>
      </c>
      <c r="D100" s="107"/>
      <c r="E100" s="61"/>
      <c r="F100" s="61"/>
      <c r="G100" s="61"/>
      <c r="H100" s="61"/>
      <c r="I100" s="61"/>
      <c r="J100" s="61"/>
      <c r="K100" s="61"/>
      <c r="L100" s="61"/>
      <c r="M100" s="61"/>
      <c r="N100" s="13"/>
      <c r="O100" s="13"/>
      <c r="P100" s="61"/>
      <c r="Q100" s="13"/>
      <c r="R100" s="13"/>
      <c r="S100" s="12"/>
    </row>
    <row r="101" spans="2:22" x14ac:dyDescent="0.2">
      <c r="C101" s="108" t="s">
        <v>176</v>
      </c>
      <c r="D101" s="108"/>
      <c r="E101" s="10"/>
      <c r="F101" s="10"/>
      <c r="G101" s="10"/>
      <c r="H101" s="10"/>
      <c r="I101" s="10"/>
      <c r="J101" s="10"/>
      <c r="K101" s="10"/>
      <c r="L101" s="10"/>
      <c r="M101" s="10"/>
      <c r="P101" s="10"/>
    </row>
    <row r="102" spans="2:22" x14ac:dyDescent="0.2">
      <c r="C102" s="108" t="s">
        <v>177</v>
      </c>
      <c r="D102" s="108"/>
      <c r="E102" s="10"/>
      <c r="F102" s="10"/>
      <c r="G102" s="10"/>
      <c r="H102" s="10"/>
      <c r="I102" s="10"/>
      <c r="J102" s="10"/>
      <c r="K102" s="10"/>
      <c r="L102" s="10"/>
      <c r="M102" s="10"/>
      <c r="P102" s="10"/>
    </row>
    <row r="103" spans="2:22" x14ac:dyDescent="0.2">
      <c r="C103" s="108" t="s">
        <v>178</v>
      </c>
      <c r="D103" s="108"/>
      <c r="E103" s="10"/>
      <c r="F103" s="10"/>
      <c r="G103" s="10"/>
      <c r="H103" s="10"/>
      <c r="I103" s="10"/>
      <c r="J103" s="10"/>
      <c r="K103" s="10"/>
      <c r="L103" s="10"/>
      <c r="M103" s="10"/>
      <c r="P103" s="10"/>
    </row>
    <row r="104" spans="2:22" x14ac:dyDescent="0.2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P104" s="10"/>
    </row>
  </sheetData>
  <sortState xmlns:xlrd2="http://schemas.microsoft.com/office/spreadsheetml/2017/richdata2" ref="C6:S94">
    <sortCondition descending="1" ref="S6:S94"/>
  </sortState>
  <mergeCells count="4">
    <mergeCell ref="B97:C97"/>
    <mergeCell ref="C3:S3"/>
    <mergeCell ref="B95:C95"/>
    <mergeCell ref="B96:C9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5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8.85546875" style="5" customWidth="1"/>
    <col min="2" max="2" width="6" style="46" customWidth="1"/>
    <col min="3" max="3" width="21.5703125" style="34" customWidth="1"/>
    <col min="4" max="13" width="5.7109375" style="32" customWidth="1"/>
    <col min="14" max="15" width="5.7109375" style="13" customWidth="1"/>
    <col min="16" max="16" width="5.7109375" style="32" customWidth="1"/>
    <col min="17" max="18" width="5.7109375" style="13" customWidth="1"/>
    <col min="19" max="19" width="9.140625" style="12"/>
    <col min="20" max="20" width="9.140625" style="13"/>
    <col min="21" max="22" width="12.5703125" style="13" customWidth="1"/>
    <col min="23" max="23" width="9.140625" style="46"/>
    <col min="24" max="16384" width="9.140625" style="5"/>
  </cols>
  <sheetData>
    <row r="2" spans="2:23" ht="18.75" x14ac:dyDescent="0.3">
      <c r="C2" s="112" t="s">
        <v>150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/>
    </row>
    <row r="3" spans="2:23" ht="9" customHeight="1" x14ac:dyDescent="0.3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3" s="23" customFormat="1" x14ac:dyDescent="0.2">
      <c r="B4" s="63"/>
      <c r="C4" s="35"/>
      <c r="D4" s="33">
        <v>2022</v>
      </c>
      <c r="E4" s="33">
        <v>2021</v>
      </c>
      <c r="F4" s="33">
        <v>2019</v>
      </c>
      <c r="G4" s="33">
        <v>2017</v>
      </c>
      <c r="H4" s="33">
        <v>2016</v>
      </c>
      <c r="I4" s="33">
        <v>2015</v>
      </c>
      <c r="J4" s="33">
        <v>2013</v>
      </c>
      <c r="K4" s="33">
        <v>2012</v>
      </c>
      <c r="L4" s="33">
        <v>2011</v>
      </c>
      <c r="M4" s="33">
        <v>2009</v>
      </c>
      <c r="N4" s="33">
        <v>2008</v>
      </c>
      <c r="O4" s="33">
        <v>2007</v>
      </c>
      <c r="P4" s="33">
        <v>2005</v>
      </c>
      <c r="Q4" s="33">
        <v>2004</v>
      </c>
      <c r="R4" s="33">
        <v>2003</v>
      </c>
      <c r="S4" s="33" t="s">
        <v>145</v>
      </c>
      <c r="T4" s="33" t="s">
        <v>104</v>
      </c>
      <c r="U4" s="33" t="s">
        <v>144</v>
      </c>
      <c r="V4" s="33"/>
      <c r="W4" s="63"/>
    </row>
    <row r="5" spans="2:23" x14ac:dyDescent="0.2">
      <c r="B5" s="46">
        <v>1</v>
      </c>
      <c r="C5" s="117" t="s">
        <v>9</v>
      </c>
      <c r="D5" s="30"/>
      <c r="E5" s="30">
        <v>5</v>
      </c>
      <c r="F5" s="30">
        <v>11</v>
      </c>
      <c r="G5" s="30">
        <v>13</v>
      </c>
      <c r="H5" s="30"/>
      <c r="I5" s="30">
        <v>9</v>
      </c>
      <c r="J5" s="30">
        <v>25</v>
      </c>
      <c r="K5" s="30">
        <v>29</v>
      </c>
      <c r="L5" s="30">
        <v>27</v>
      </c>
      <c r="M5" s="13">
        <v>15</v>
      </c>
      <c r="N5" s="13">
        <v>25</v>
      </c>
      <c r="O5" s="13">
        <v>24</v>
      </c>
      <c r="P5" s="13">
        <v>31</v>
      </c>
      <c r="Q5" s="13">
        <v>33</v>
      </c>
      <c r="R5" s="13">
        <v>35</v>
      </c>
      <c r="S5" s="12">
        <f t="shared" ref="S5:S43" si="0">SUM(D5:R5)</f>
        <v>282</v>
      </c>
      <c r="T5" s="13">
        <v>1599</v>
      </c>
      <c r="U5" s="20">
        <f>(S5*6.588983)/T5</f>
        <v>1.1620345253283302</v>
      </c>
      <c r="V5" s="36" t="s">
        <v>142</v>
      </c>
    </row>
    <row r="6" spans="2:23" x14ac:dyDescent="0.2">
      <c r="B6" s="46">
        <v>2</v>
      </c>
      <c r="C6" s="117" t="s">
        <v>4</v>
      </c>
      <c r="D6" s="30">
        <v>10</v>
      </c>
      <c r="E6" s="30">
        <v>9</v>
      </c>
      <c r="F6" s="30">
        <v>12</v>
      </c>
      <c r="G6" s="30">
        <v>13</v>
      </c>
      <c r="H6" s="30">
        <v>12</v>
      </c>
      <c r="I6" s="30">
        <v>16</v>
      </c>
      <c r="J6" s="30">
        <v>12</v>
      </c>
      <c r="K6" s="30">
        <v>15</v>
      </c>
      <c r="L6" s="30">
        <v>15</v>
      </c>
      <c r="M6" s="13">
        <v>12</v>
      </c>
      <c r="N6" s="13">
        <v>8</v>
      </c>
      <c r="O6" s="13">
        <v>8</v>
      </c>
      <c r="P6" s="13">
        <v>5</v>
      </c>
      <c r="Q6" s="13">
        <v>10</v>
      </c>
      <c r="R6" s="13">
        <v>4</v>
      </c>
      <c r="S6" s="12">
        <f t="shared" si="0"/>
        <v>161</v>
      </c>
      <c r="T6" s="13">
        <v>1037</v>
      </c>
      <c r="U6" s="20">
        <f t="shared" ref="U6:U43" si="1">(S6*6.588983)/T6</f>
        <v>1.0229761456123432</v>
      </c>
      <c r="V6" s="36" t="s">
        <v>143</v>
      </c>
    </row>
    <row r="7" spans="2:23" x14ac:dyDescent="0.2">
      <c r="B7" s="46">
        <v>3</v>
      </c>
      <c r="C7" s="117" t="s">
        <v>3</v>
      </c>
      <c r="D7" s="30">
        <v>4</v>
      </c>
      <c r="E7" s="30">
        <v>7</v>
      </c>
      <c r="F7" s="30">
        <v>10</v>
      </c>
      <c r="G7" s="30">
        <v>9</v>
      </c>
      <c r="H7" s="30">
        <v>7</v>
      </c>
      <c r="I7" s="30">
        <v>15</v>
      </c>
      <c r="J7" s="30">
        <v>17</v>
      </c>
      <c r="K7" s="30">
        <v>14</v>
      </c>
      <c r="L7" s="30">
        <v>16</v>
      </c>
      <c r="M7" s="13">
        <v>16</v>
      </c>
      <c r="N7" s="13">
        <v>1</v>
      </c>
      <c r="O7" s="13">
        <v>13</v>
      </c>
      <c r="P7" s="13">
        <v>10</v>
      </c>
      <c r="Q7" s="13">
        <v>4</v>
      </c>
      <c r="R7" s="13">
        <v>4</v>
      </c>
      <c r="S7" s="12">
        <f t="shared" si="0"/>
        <v>147</v>
      </c>
      <c r="T7" s="13">
        <v>1068</v>
      </c>
      <c r="U7" s="20">
        <f t="shared" si="1"/>
        <v>0.90691058146067416</v>
      </c>
      <c r="V7" s="20"/>
    </row>
    <row r="8" spans="2:23" x14ac:dyDescent="0.2">
      <c r="B8" s="46">
        <v>4</v>
      </c>
      <c r="C8" s="117" t="s">
        <v>6</v>
      </c>
      <c r="D8" s="30">
        <v>9</v>
      </c>
      <c r="E8" s="30">
        <v>19</v>
      </c>
      <c r="F8" s="30">
        <v>10</v>
      </c>
      <c r="G8" s="30">
        <v>14</v>
      </c>
      <c r="H8" s="30">
        <v>6</v>
      </c>
      <c r="I8" s="30">
        <v>15</v>
      </c>
      <c r="J8" s="30">
        <v>7</v>
      </c>
      <c r="K8" s="30">
        <v>5</v>
      </c>
      <c r="L8" s="30">
        <v>3</v>
      </c>
      <c r="M8" s="13">
        <v>16</v>
      </c>
      <c r="N8" s="13">
        <v>5</v>
      </c>
      <c r="O8" s="13">
        <v>3</v>
      </c>
      <c r="P8" s="13">
        <v>4</v>
      </c>
      <c r="Q8" s="13">
        <v>1</v>
      </c>
      <c r="S8" s="12">
        <f t="shared" si="0"/>
        <v>117</v>
      </c>
      <c r="T8" s="13">
        <v>696</v>
      </c>
      <c r="U8" s="20">
        <f t="shared" si="1"/>
        <v>1.1076307629310345</v>
      </c>
      <c r="V8" s="20"/>
    </row>
    <row r="9" spans="2:23" x14ac:dyDescent="0.2">
      <c r="B9" s="46">
        <v>5</v>
      </c>
      <c r="C9" s="117" t="s">
        <v>10</v>
      </c>
      <c r="D9" s="30">
        <v>3</v>
      </c>
      <c r="E9" s="30">
        <v>2</v>
      </c>
      <c r="F9" s="30">
        <v>3</v>
      </c>
      <c r="G9" s="30">
        <v>11</v>
      </c>
      <c r="H9" s="30">
        <v>9</v>
      </c>
      <c r="I9" s="30">
        <v>2</v>
      </c>
      <c r="J9" s="30">
        <v>8</v>
      </c>
      <c r="K9" s="30">
        <v>6</v>
      </c>
      <c r="L9" s="30">
        <v>5</v>
      </c>
      <c r="M9" s="13">
        <v>4</v>
      </c>
      <c r="N9" s="13">
        <v>3</v>
      </c>
      <c r="O9" s="13">
        <v>2</v>
      </c>
      <c r="P9" s="13">
        <v>14</v>
      </c>
      <c r="Q9" s="13">
        <v>2</v>
      </c>
      <c r="R9" s="13">
        <v>17</v>
      </c>
      <c r="S9" s="12">
        <f t="shared" si="0"/>
        <v>91</v>
      </c>
      <c r="T9" s="13">
        <v>650</v>
      </c>
      <c r="U9" s="20">
        <f t="shared" si="1"/>
        <v>0.92245761999999998</v>
      </c>
      <c r="V9" s="20"/>
    </row>
    <row r="10" spans="2:23" x14ac:dyDescent="0.2">
      <c r="B10" s="46">
        <v>6</v>
      </c>
      <c r="C10" s="117" t="s">
        <v>18</v>
      </c>
      <c r="D10" s="30">
        <v>5</v>
      </c>
      <c r="E10" s="30">
        <v>8</v>
      </c>
      <c r="F10" s="30">
        <v>6</v>
      </c>
      <c r="G10" s="30">
        <v>2</v>
      </c>
      <c r="H10" s="30"/>
      <c r="I10" s="30"/>
      <c r="J10" s="30">
        <v>3</v>
      </c>
      <c r="K10" s="30"/>
      <c r="L10" s="30"/>
      <c r="M10" s="13"/>
      <c r="O10" s="13">
        <v>3</v>
      </c>
      <c r="P10" s="13">
        <v>7</v>
      </c>
      <c r="Q10" s="13">
        <v>9</v>
      </c>
      <c r="R10" s="13">
        <v>10</v>
      </c>
      <c r="S10" s="12">
        <f t="shared" si="0"/>
        <v>53</v>
      </c>
      <c r="T10" s="13">
        <v>236</v>
      </c>
      <c r="U10" s="20">
        <f t="shared" si="1"/>
        <v>1.4797292330508474</v>
      </c>
      <c r="V10" s="20"/>
    </row>
    <row r="11" spans="2:23" x14ac:dyDescent="0.2">
      <c r="B11" s="46">
        <v>7</v>
      </c>
      <c r="C11" s="117" t="s">
        <v>12</v>
      </c>
      <c r="D11" s="30">
        <v>7</v>
      </c>
      <c r="E11" s="30">
        <v>15</v>
      </c>
      <c r="F11" s="30">
        <v>6</v>
      </c>
      <c r="G11" s="30">
        <v>6</v>
      </c>
      <c r="H11" s="30">
        <v>2</v>
      </c>
      <c r="I11" s="30">
        <v>6</v>
      </c>
      <c r="J11" s="30">
        <v>3</v>
      </c>
      <c r="K11" s="30"/>
      <c r="L11" s="30"/>
      <c r="M11" s="13"/>
      <c r="O11" s="13">
        <v>1</v>
      </c>
      <c r="P11" s="13">
        <v>5</v>
      </c>
      <c r="R11" s="13">
        <v>1</v>
      </c>
      <c r="S11" s="12">
        <f t="shared" si="0"/>
        <v>52</v>
      </c>
      <c r="T11" s="13">
        <v>296</v>
      </c>
      <c r="U11" s="20">
        <f t="shared" si="1"/>
        <v>1.1575240405405405</v>
      </c>
      <c r="V11" s="20"/>
    </row>
    <row r="12" spans="2:23" x14ac:dyDescent="0.2">
      <c r="B12" s="46">
        <v>8</v>
      </c>
      <c r="C12" s="117" t="s">
        <v>26</v>
      </c>
      <c r="D12" s="30">
        <v>1</v>
      </c>
      <c r="E12" s="30">
        <v>3</v>
      </c>
      <c r="F12" s="30"/>
      <c r="G12" s="30">
        <v>6</v>
      </c>
      <c r="H12" s="30">
        <v>1</v>
      </c>
      <c r="I12" s="30">
        <v>3</v>
      </c>
      <c r="J12" s="30">
        <v>7</v>
      </c>
      <c r="K12" s="30">
        <v>4</v>
      </c>
      <c r="L12" s="30">
        <v>2</v>
      </c>
      <c r="M12" s="13">
        <v>2</v>
      </c>
      <c r="N12" s="13">
        <v>3</v>
      </c>
      <c r="O12" s="13">
        <v>8</v>
      </c>
      <c r="P12" s="13">
        <v>4</v>
      </c>
      <c r="Q12" s="13">
        <v>5</v>
      </c>
      <c r="R12" s="13">
        <v>2</v>
      </c>
      <c r="S12" s="12">
        <f t="shared" si="0"/>
        <v>51</v>
      </c>
      <c r="T12" s="13">
        <v>326</v>
      </c>
      <c r="U12" s="20">
        <f t="shared" si="1"/>
        <v>1.0307918190184049</v>
      </c>
      <c r="V12" s="20"/>
    </row>
    <row r="13" spans="2:23" x14ac:dyDescent="0.2">
      <c r="B13" s="46">
        <v>9</v>
      </c>
      <c r="C13" s="117" t="s">
        <v>15</v>
      </c>
      <c r="D13" s="30">
        <v>3</v>
      </c>
      <c r="E13" s="30">
        <v>1</v>
      </c>
      <c r="F13" s="30">
        <v>4</v>
      </c>
      <c r="G13" s="30">
        <v>2</v>
      </c>
      <c r="H13" s="30">
        <v>1</v>
      </c>
      <c r="I13" s="30">
        <v>2</v>
      </c>
      <c r="J13" s="30">
        <v>7</v>
      </c>
      <c r="K13" s="30">
        <v>4</v>
      </c>
      <c r="L13" s="30">
        <v>4</v>
      </c>
      <c r="M13" s="13"/>
      <c r="N13" s="13">
        <v>8</v>
      </c>
      <c r="O13" s="13">
        <v>4</v>
      </c>
      <c r="P13" s="13">
        <v>3</v>
      </c>
      <c r="Q13" s="13">
        <v>4</v>
      </c>
      <c r="R13" s="13">
        <v>3</v>
      </c>
      <c r="S13" s="12">
        <f t="shared" si="0"/>
        <v>50</v>
      </c>
      <c r="T13" s="13">
        <v>484</v>
      </c>
      <c r="U13" s="20">
        <f t="shared" si="1"/>
        <v>0.68068006198347097</v>
      </c>
      <c r="V13" s="20"/>
    </row>
    <row r="14" spans="2:23" x14ac:dyDescent="0.2">
      <c r="B14" s="46">
        <v>10</v>
      </c>
      <c r="C14" s="117" t="s">
        <v>13</v>
      </c>
      <c r="D14" s="30"/>
      <c r="E14" s="30">
        <v>1</v>
      </c>
      <c r="F14" s="30"/>
      <c r="G14" s="30">
        <v>0</v>
      </c>
      <c r="H14" s="30">
        <v>2</v>
      </c>
      <c r="I14" s="30">
        <v>4</v>
      </c>
      <c r="J14" s="30"/>
      <c r="K14" s="30"/>
      <c r="L14" s="30">
        <v>2</v>
      </c>
      <c r="M14" s="13"/>
      <c r="N14" s="13">
        <v>12</v>
      </c>
      <c r="O14" s="13">
        <v>6</v>
      </c>
      <c r="P14" s="13">
        <v>4</v>
      </c>
      <c r="Q14" s="13">
        <v>5</v>
      </c>
      <c r="R14" s="13">
        <v>13</v>
      </c>
      <c r="S14" s="12">
        <f t="shared" si="0"/>
        <v>49</v>
      </c>
      <c r="T14" s="13">
        <v>349</v>
      </c>
      <c r="U14" s="20">
        <f t="shared" si="1"/>
        <v>0.92510076504297989</v>
      </c>
      <c r="V14" s="20"/>
    </row>
    <row r="15" spans="2:23" x14ac:dyDescent="0.2">
      <c r="B15" s="46">
        <v>11</v>
      </c>
      <c r="C15" s="117" t="s">
        <v>32</v>
      </c>
      <c r="D15" s="30">
        <v>4</v>
      </c>
      <c r="E15" s="30">
        <v>15</v>
      </c>
      <c r="F15" s="30">
        <v>1</v>
      </c>
      <c r="G15" s="30">
        <v>1</v>
      </c>
      <c r="H15" s="30"/>
      <c r="I15" s="30"/>
      <c r="J15" s="30">
        <v>2</v>
      </c>
      <c r="K15" s="30">
        <v>1</v>
      </c>
      <c r="L15" s="30">
        <v>1</v>
      </c>
      <c r="M15" s="13"/>
      <c r="O15" s="13">
        <v>4</v>
      </c>
      <c r="P15" s="13"/>
      <c r="Q15" s="13">
        <v>4</v>
      </c>
      <c r="R15" s="13">
        <v>5</v>
      </c>
      <c r="S15" s="12">
        <f t="shared" si="0"/>
        <v>38</v>
      </c>
      <c r="T15" s="13">
        <v>241</v>
      </c>
      <c r="U15" s="20">
        <f t="shared" si="1"/>
        <v>1.0389267800829876</v>
      </c>
      <c r="V15" s="20"/>
    </row>
    <row r="16" spans="2:23" x14ac:dyDescent="0.2">
      <c r="B16" s="46">
        <v>12</v>
      </c>
      <c r="C16" s="117" t="s">
        <v>71</v>
      </c>
      <c r="D16" s="30">
        <v>6</v>
      </c>
      <c r="E16" s="30">
        <v>8</v>
      </c>
      <c r="F16" s="30">
        <v>3</v>
      </c>
      <c r="G16" s="30">
        <v>4</v>
      </c>
      <c r="H16" s="30"/>
      <c r="I16" s="30"/>
      <c r="J16" s="30"/>
      <c r="K16" s="30"/>
      <c r="L16" s="30">
        <v>2</v>
      </c>
      <c r="M16" s="13">
        <v>3</v>
      </c>
      <c r="N16" s="13">
        <v>3</v>
      </c>
      <c r="O16" s="13">
        <v>2</v>
      </c>
      <c r="P16" s="13">
        <v>2</v>
      </c>
      <c r="Q16" s="13">
        <v>3</v>
      </c>
      <c r="S16" s="12">
        <f t="shared" si="0"/>
        <v>36</v>
      </c>
      <c r="T16" s="13">
        <v>126</v>
      </c>
      <c r="U16" s="20">
        <f t="shared" si="1"/>
        <v>1.8825665714285713</v>
      </c>
      <c r="V16" s="20"/>
    </row>
    <row r="17" spans="2:26" x14ac:dyDescent="0.2">
      <c r="B17" s="46">
        <v>13</v>
      </c>
      <c r="C17" s="117" t="s">
        <v>19</v>
      </c>
      <c r="D17" s="30">
        <v>2</v>
      </c>
      <c r="E17" s="30"/>
      <c r="F17" s="30">
        <v>1</v>
      </c>
      <c r="G17" s="30">
        <v>4</v>
      </c>
      <c r="H17" s="30">
        <v>7</v>
      </c>
      <c r="I17" s="30">
        <v>4</v>
      </c>
      <c r="J17" s="30">
        <v>3</v>
      </c>
      <c r="K17" s="30">
        <v>3</v>
      </c>
      <c r="L17" s="30">
        <v>2</v>
      </c>
      <c r="M17" s="13">
        <v>3</v>
      </c>
      <c r="N17" s="13">
        <v>2</v>
      </c>
      <c r="O17" s="13">
        <v>3</v>
      </c>
      <c r="P17" s="13"/>
      <c r="S17" s="12">
        <f t="shared" si="0"/>
        <v>34</v>
      </c>
      <c r="T17" s="13">
        <v>120</v>
      </c>
      <c r="U17" s="20">
        <f t="shared" si="1"/>
        <v>1.8668785166666666</v>
      </c>
      <c r="V17" s="20"/>
    </row>
    <row r="18" spans="2:26" x14ac:dyDescent="0.2">
      <c r="B18" s="46">
        <v>14</v>
      </c>
      <c r="C18" s="117" t="s">
        <v>46</v>
      </c>
      <c r="D18" s="30">
        <v>2</v>
      </c>
      <c r="E18" s="30">
        <v>3</v>
      </c>
      <c r="F18" s="30">
        <v>1</v>
      </c>
      <c r="G18" s="65">
        <v>3</v>
      </c>
      <c r="H18" s="65">
        <v>3</v>
      </c>
      <c r="I18" s="65">
        <v>1</v>
      </c>
      <c r="J18" s="65"/>
      <c r="K18" s="65"/>
      <c r="L18" s="65"/>
      <c r="M18" s="13"/>
      <c r="N18" s="13">
        <v>1</v>
      </c>
      <c r="O18" s="13">
        <v>1</v>
      </c>
      <c r="P18" s="13"/>
      <c r="Q18" s="13">
        <v>8</v>
      </c>
      <c r="R18" s="13">
        <v>8</v>
      </c>
      <c r="S18" s="12">
        <f t="shared" si="0"/>
        <v>31</v>
      </c>
      <c r="T18" s="13">
        <v>170</v>
      </c>
      <c r="U18" s="20">
        <f t="shared" si="1"/>
        <v>1.2015204294117645</v>
      </c>
      <c r="V18" s="20"/>
    </row>
    <row r="19" spans="2:26" x14ac:dyDescent="0.2">
      <c r="B19" s="46">
        <v>15</v>
      </c>
      <c r="C19" s="117" t="s">
        <v>43</v>
      </c>
      <c r="D19" s="30">
        <v>5</v>
      </c>
      <c r="E19" s="30">
        <v>4</v>
      </c>
      <c r="F19" s="30">
        <v>3</v>
      </c>
      <c r="G19" s="30">
        <v>3</v>
      </c>
      <c r="H19" s="30">
        <v>3</v>
      </c>
      <c r="I19" s="30">
        <v>2</v>
      </c>
      <c r="J19" s="30"/>
      <c r="K19" s="30"/>
      <c r="L19" s="30">
        <v>1</v>
      </c>
      <c r="M19" s="13"/>
      <c r="N19" s="13">
        <v>6</v>
      </c>
      <c r="O19" s="13">
        <v>1</v>
      </c>
      <c r="P19" s="13"/>
      <c r="S19" s="12">
        <f t="shared" si="0"/>
        <v>28</v>
      </c>
      <c r="T19" s="13">
        <v>178</v>
      </c>
      <c r="U19" s="20">
        <f t="shared" si="1"/>
        <v>1.0364692359550562</v>
      </c>
      <c r="V19" s="66"/>
    </row>
    <row r="20" spans="2:26" x14ac:dyDescent="0.2">
      <c r="B20" s="46">
        <v>16</v>
      </c>
      <c r="C20" s="117" t="s">
        <v>28</v>
      </c>
      <c r="D20" s="30">
        <v>3</v>
      </c>
      <c r="E20" s="30">
        <v>5</v>
      </c>
      <c r="F20" s="30">
        <v>2</v>
      </c>
      <c r="G20" s="30">
        <v>4</v>
      </c>
      <c r="H20" s="30"/>
      <c r="I20" s="30">
        <v>1</v>
      </c>
      <c r="J20" s="30"/>
      <c r="K20" s="30"/>
      <c r="L20" s="30"/>
      <c r="M20" s="13">
        <v>2</v>
      </c>
      <c r="N20" s="13">
        <v>3</v>
      </c>
      <c r="O20" s="13">
        <v>3</v>
      </c>
      <c r="P20" s="13">
        <v>1</v>
      </c>
      <c r="Q20" s="13">
        <v>3</v>
      </c>
      <c r="S20" s="12">
        <f t="shared" si="0"/>
        <v>27</v>
      </c>
      <c r="T20" s="13">
        <v>155</v>
      </c>
      <c r="U20" s="20">
        <f t="shared" si="1"/>
        <v>1.1477583290322579</v>
      </c>
      <c r="V20" s="20"/>
    </row>
    <row r="21" spans="2:26" x14ac:dyDescent="0.2">
      <c r="B21" s="46">
        <v>17</v>
      </c>
      <c r="C21" s="117" t="s">
        <v>25</v>
      </c>
      <c r="D21" s="30">
        <v>2</v>
      </c>
      <c r="E21" s="30">
        <v>1</v>
      </c>
      <c r="F21" s="30">
        <v>1</v>
      </c>
      <c r="G21" s="30">
        <v>0</v>
      </c>
      <c r="H21" s="30">
        <v>5</v>
      </c>
      <c r="I21" s="30"/>
      <c r="J21" s="30">
        <v>1</v>
      </c>
      <c r="K21" s="30"/>
      <c r="L21" s="30">
        <v>1</v>
      </c>
      <c r="M21" s="13">
        <v>3</v>
      </c>
      <c r="O21" s="13">
        <v>1</v>
      </c>
      <c r="P21" s="13"/>
      <c r="Q21" s="13">
        <v>2</v>
      </c>
      <c r="R21" s="13">
        <v>9</v>
      </c>
      <c r="S21" s="12">
        <f t="shared" si="0"/>
        <v>26</v>
      </c>
      <c r="T21" s="13">
        <v>284</v>
      </c>
      <c r="U21" s="20">
        <f t="shared" si="1"/>
        <v>0.6032167535211268</v>
      </c>
      <c r="V21" s="20"/>
    </row>
    <row r="22" spans="2:26" x14ac:dyDescent="0.2">
      <c r="B22" s="46">
        <v>18</v>
      </c>
      <c r="C22" s="117" t="s">
        <v>37</v>
      </c>
      <c r="D22" s="30"/>
      <c r="E22" s="30"/>
      <c r="F22" s="30"/>
      <c r="G22" s="30">
        <v>5</v>
      </c>
      <c r="H22" s="30">
        <v>1</v>
      </c>
      <c r="I22" s="30"/>
      <c r="J22" s="30"/>
      <c r="K22" s="30">
        <v>5</v>
      </c>
      <c r="L22" s="30"/>
      <c r="M22" s="13">
        <v>1</v>
      </c>
      <c r="N22" s="13">
        <v>4</v>
      </c>
      <c r="O22" s="13">
        <v>2</v>
      </c>
      <c r="P22" s="13"/>
      <c r="Q22" s="13">
        <v>2</v>
      </c>
      <c r="R22" s="13">
        <v>2</v>
      </c>
      <c r="S22" s="12">
        <f t="shared" si="0"/>
        <v>22</v>
      </c>
      <c r="T22" s="13">
        <v>145</v>
      </c>
      <c r="U22" s="20">
        <f t="shared" si="1"/>
        <v>0.99970776551724139</v>
      </c>
      <c r="V22" s="20"/>
    </row>
    <row r="23" spans="2:26" x14ac:dyDescent="0.2">
      <c r="B23" s="46">
        <v>19</v>
      </c>
      <c r="C23" s="117" t="s">
        <v>53</v>
      </c>
      <c r="D23" s="30"/>
      <c r="E23" s="30"/>
      <c r="F23" s="30"/>
      <c r="G23" s="30">
        <v>0</v>
      </c>
      <c r="H23" s="30"/>
      <c r="I23" s="30"/>
      <c r="J23" s="30">
        <v>1</v>
      </c>
      <c r="K23" s="30">
        <v>1</v>
      </c>
      <c r="L23" s="30">
        <v>2</v>
      </c>
      <c r="M23" s="13">
        <v>1</v>
      </c>
      <c r="N23" s="13">
        <v>3</v>
      </c>
      <c r="O23" s="13">
        <v>3</v>
      </c>
      <c r="P23" s="13">
        <v>5</v>
      </c>
      <c r="Q23" s="13">
        <v>1</v>
      </c>
      <c r="R23" s="13">
        <v>2</v>
      </c>
      <c r="S23" s="12">
        <f t="shared" si="0"/>
        <v>19</v>
      </c>
      <c r="T23" s="13">
        <v>137</v>
      </c>
      <c r="U23" s="20">
        <f t="shared" si="1"/>
        <v>0.91380056204379556</v>
      </c>
      <c r="V23" s="20"/>
    </row>
    <row r="24" spans="2:26" x14ac:dyDescent="0.2">
      <c r="B24" s="46">
        <v>19</v>
      </c>
      <c r="C24" s="117" t="s">
        <v>24</v>
      </c>
      <c r="D24" s="30"/>
      <c r="E24" s="30"/>
      <c r="F24" s="30">
        <v>1</v>
      </c>
      <c r="G24" s="30">
        <v>3</v>
      </c>
      <c r="H24" s="30">
        <v>1</v>
      </c>
      <c r="I24" s="30"/>
      <c r="J24" s="30">
        <v>2</v>
      </c>
      <c r="K24" s="30">
        <v>3</v>
      </c>
      <c r="L24" s="30">
        <v>2</v>
      </c>
      <c r="M24" s="13"/>
      <c r="P24" s="13">
        <v>1</v>
      </c>
      <c r="Q24" s="13">
        <v>2</v>
      </c>
      <c r="R24" s="13">
        <v>4</v>
      </c>
      <c r="S24" s="12">
        <f t="shared" si="0"/>
        <v>19</v>
      </c>
      <c r="T24" s="13">
        <v>137</v>
      </c>
      <c r="U24" s="20">
        <f t="shared" si="1"/>
        <v>0.91380056204379556</v>
      </c>
      <c r="V24" s="20"/>
    </row>
    <row r="25" spans="2:26" s="39" customFormat="1" x14ac:dyDescent="0.2">
      <c r="B25" s="46">
        <v>21</v>
      </c>
      <c r="C25" s="117" t="s">
        <v>63</v>
      </c>
      <c r="D25" s="30">
        <v>3</v>
      </c>
      <c r="E25" s="30"/>
      <c r="F25" s="30"/>
      <c r="G25" s="30">
        <v>3</v>
      </c>
      <c r="H25" s="30"/>
      <c r="I25" s="30"/>
      <c r="J25" s="30"/>
      <c r="K25" s="30"/>
      <c r="L25" s="30"/>
      <c r="M25" s="13"/>
      <c r="N25" s="13">
        <v>1</v>
      </c>
      <c r="O25" s="13"/>
      <c r="P25" s="13">
        <v>3</v>
      </c>
      <c r="Q25" s="13">
        <v>5</v>
      </c>
      <c r="R25" s="13">
        <v>3</v>
      </c>
      <c r="S25" s="12">
        <f t="shared" si="0"/>
        <v>18</v>
      </c>
      <c r="T25" s="13">
        <v>88</v>
      </c>
      <c r="U25" s="20">
        <f t="shared" si="1"/>
        <v>1.3477465227272727</v>
      </c>
      <c r="V25" s="37"/>
      <c r="W25" s="64"/>
    </row>
    <row r="26" spans="2:26" x14ac:dyDescent="0.2">
      <c r="B26" s="46">
        <v>22</v>
      </c>
      <c r="C26" s="117" t="s">
        <v>72</v>
      </c>
      <c r="D26" s="30">
        <v>3</v>
      </c>
      <c r="E26" s="30"/>
      <c r="F26" s="30"/>
      <c r="G26" s="30">
        <v>0</v>
      </c>
      <c r="H26" s="30"/>
      <c r="I26" s="30"/>
      <c r="J26" s="30"/>
      <c r="K26" s="30">
        <v>2</v>
      </c>
      <c r="L26" s="30">
        <v>1</v>
      </c>
      <c r="M26" s="13">
        <v>3</v>
      </c>
      <c r="N26" s="13">
        <v>3</v>
      </c>
      <c r="O26" s="13">
        <v>2</v>
      </c>
      <c r="P26" s="13"/>
      <c r="Q26" s="13">
        <v>1</v>
      </c>
      <c r="S26" s="12">
        <f t="shared" si="0"/>
        <v>15</v>
      </c>
      <c r="T26" s="13">
        <v>86</v>
      </c>
      <c r="U26" s="20">
        <f t="shared" si="1"/>
        <v>1.1492412209302325</v>
      </c>
      <c r="V26" s="37"/>
    </row>
    <row r="27" spans="2:26" s="23" customFormat="1" x14ac:dyDescent="0.2">
      <c r="B27" s="46">
        <v>23</v>
      </c>
      <c r="C27" s="117" t="s">
        <v>57</v>
      </c>
      <c r="D27" s="30"/>
      <c r="E27" s="30"/>
      <c r="F27" s="30"/>
      <c r="G27" s="30">
        <v>0</v>
      </c>
      <c r="H27" s="30"/>
      <c r="I27" s="30"/>
      <c r="J27" s="30"/>
      <c r="K27" s="30"/>
      <c r="L27" s="30"/>
      <c r="M27" s="13">
        <v>1</v>
      </c>
      <c r="N27" s="13">
        <v>3</v>
      </c>
      <c r="O27" s="13">
        <v>1</v>
      </c>
      <c r="P27" s="13">
        <v>2</v>
      </c>
      <c r="Q27" s="13">
        <v>5</v>
      </c>
      <c r="R27" s="13"/>
      <c r="S27" s="12">
        <f t="shared" si="0"/>
        <v>12</v>
      </c>
      <c r="T27" s="13">
        <v>126</v>
      </c>
      <c r="U27" s="20">
        <f t="shared" si="1"/>
        <v>0.62752219047619051</v>
      </c>
      <c r="V27" s="20"/>
      <c r="W27" s="46"/>
      <c r="X27" s="5"/>
      <c r="Y27" s="5"/>
      <c r="Z27" s="5"/>
    </row>
    <row r="28" spans="2:26" x14ac:dyDescent="0.2">
      <c r="B28" s="46">
        <v>24</v>
      </c>
      <c r="C28" s="117" t="s">
        <v>20</v>
      </c>
      <c r="D28" s="30"/>
      <c r="E28" s="30"/>
      <c r="F28" s="30"/>
      <c r="G28" s="30">
        <v>0</v>
      </c>
      <c r="H28" s="30"/>
      <c r="I28" s="30">
        <v>1</v>
      </c>
      <c r="J28" s="30">
        <v>2</v>
      </c>
      <c r="K28" s="30">
        <v>1</v>
      </c>
      <c r="L28" s="30"/>
      <c r="M28" s="13"/>
      <c r="N28" s="13">
        <v>1</v>
      </c>
      <c r="O28" s="13">
        <v>3</v>
      </c>
      <c r="P28" s="13">
        <v>1</v>
      </c>
      <c r="S28" s="12">
        <f t="shared" si="0"/>
        <v>9</v>
      </c>
      <c r="T28" s="13">
        <v>125</v>
      </c>
      <c r="U28" s="20">
        <f t="shared" si="1"/>
        <v>0.47440677599999997</v>
      </c>
      <c r="V28" s="20"/>
    </row>
    <row r="29" spans="2:26" x14ac:dyDescent="0.2">
      <c r="B29" s="46">
        <v>25</v>
      </c>
      <c r="C29" s="117" t="s">
        <v>47</v>
      </c>
      <c r="D29" s="30"/>
      <c r="E29" s="30"/>
      <c r="F29" s="30"/>
      <c r="G29" s="30">
        <v>0</v>
      </c>
      <c r="H29" s="30"/>
      <c r="I29" s="30">
        <v>1</v>
      </c>
      <c r="J29" s="30"/>
      <c r="K29" s="30"/>
      <c r="L29" s="30">
        <v>1</v>
      </c>
      <c r="M29" s="13"/>
      <c r="N29" s="13">
        <v>2</v>
      </c>
      <c r="P29" s="13"/>
      <c r="Q29" s="13">
        <v>2</v>
      </c>
      <c r="S29" s="12">
        <f t="shared" si="0"/>
        <v>6</v>
      </c>
      <c r="T29" s="13">
        <v>64</v>
      </c>
      <c r="U29" s="20">
        <f t="shared" si="1"/>
        <v>0.61771715625000001</v>
      </c>
      <c r="V29" s="20"/>
    </row>
    <row r="30" spans="2:26" x14ac:dyDescent="0.2">
      <c r="B30" s="46">
        <v>26</v>
      </c>
      <c r="C30" s="117" t="s">
        <v>51</v>
      </c>
      <c r="D30" s="30"/>
      <c r="E30" s="30"/>
      <c r="F30" s="30"/>
      <c r="G30" s="30">
        <v>0</v>
      </c>
      <c r="H30" s="30">
        <v>2</v>
      </c>
      <c r="I30" s="30"/>
      <c r="J30" s="30"/>
      <c r="K30" s="30"/>
      <c r="L30" s="30"/>
      <c r="M30" s="13"/>
      <c r="P30" s="13"/>
      <c r="Q30" s="13">
        <v>3</v>
      </c>
      <c r="S30" s="12">
        <f t="shared" si="0"/>
        <v>5</v>
      </c>
      <c r="T30" s="13">
        <v>41</v>
      </c>
      <c r="U30" s="20">
        <f t="shared" si="1"/>
        <v>0.80353451219512195</v>
      </c>
      <c r="V30" s="20"/>
    </row>
    <row r="31" spans="2:26" x14ac:dyDescent="0.2">
      <c r="B31" s="46">
        <v>26</v>
      </c>
      <c r="C31" s="117" t="s">
        <v>34</v>
      </c>
      <c r="D31" s="30"/>
      <c r="E31" s="30"/>
      <c r="F31" s="30"/>
      <c r="G31" s="30">
        <v>0</v>
      </c>
      <c r="H31" s="30">
        <v>3</v>
      </c>
      <c r="I31" s="30"/>
      <c r="J31" s="30"/>
      <c r="K31" s="30"/>
      <c r="L31" s="30"/>
      <c r="M31" s="13">
        <v>1</v>
      </c>
      <c r="O31" s="13">
        <v>1</v>
      </c>
      <c r="P31" s="13"/>
      <c r="S31" s="12">
        <f t="shared" si="0"/>
        <v>5</v>
      </c>
      <c r="T31" s="13">
        <v>34</v>
      </c>
      <c r="U31" s="20">
        <f t="shared" si="1"/>
        <v>0.96896808823529412</v>
      </c>
      <c r="V31" s="20"/>
    </row>
    <row r="32" spans="2:26" x14ac:dyDescent="0.2">
      <c r="B32" s="46">
        <v>28</v>
      </c>
      <c r="C32" s="117" t="s">
        <v>36</v>
      </c>
      <c r="D32" s="30"/>
      <c r="E32" s="30"/>
      <c r="F32" s="30"/>
      <c r="G32" s="30">
        <v>0</v>
      </c>
      <c r="H32" s="30">
        <v>1</v>
      </c>
      <c r="I32" s="30">
        <v>1</v>
      </c>
      <c r="J32" s="30">
        <v>2</v>
      </c>
      <c r="K32" s="30"/>
      <c r="L32" s="30"/>
      <c r="M32" s="13"/>
      <c r="P32" s="13"/>
      <c r="S32" s="12">
        <f t="shared" si="0"/>
        <v>4</v>
      </c>
      <c r="T32" s="13">
        <v>56</v>
      </c>
      <c r="U32" s="20">
        <f t="shared" si="1"/>
        <v>0.47064164285714283</v>
      </c>
      <c r="V32" s="20"/>
    </row>
    <row r="33" spans="1:22" x14ac:dyDescent="0.2">
      <c r="B33" s="46">
        <v>29</v>
      </c>
      <c r="C33" s="117" t="s">
        <v>60</v>
      </c>
      <c r="D33" s="30"/>
      <c r="E33" s="30"/>
      <c r="F33" s="30"/>
      <c r="G33" s="30">
        <v>0</v>
      </c>
      <c r="H33" s="30"/>
      <c r="I33" s="30"/>
      <c r="J33" s="30"/>
      <c r="K33" s="30"/>
      <c r="L33" s="30"/>
      <c r="M33" s="13">
        <v>2</v>
      </c>
      <c r="O33" s="13">
        <v>1</v>
      </c>
      <c r="P33" s="13"/>
      <c r="S33" s="12">
        <f t="shared" si="0"/>
        <v>3</v>
      </c>
      <c r="T33" s="13">
        <v>30</v>
      </c>
      <c r="U33" s="20">
        <f t="shared" si="1"/>
        <v>0.65889830000000005</v>
      </c>
      <c r="V33" s="20"/>
    </row>
    <row r="34" spans="1:22" x14ac:dyDescent="0.2">
      <c r="B34" s="46">
        <v>29</v>
      </c>
      <c r="C34" s="117" t="s">
        <v>40</v>
      </c>
      <c r="D34" s="30"/>
      <c r="E34" s="30"/>
      <c r="F34" s="30"/>
      <c r="G34" s="30">
        <v>0</v>
      </c>
      <c r="H34" s="30">
        <v>2</v>
      </c>
      <c r="I34" s="30"/>
      <c r="J34" s="30"/>
      <c r="K34" s="30"/>
      <c r="L34" s="30"/>
      <c r="M34" s="13"/>
      <c r="O34" s="13">
        <v>1</v>
      </c>
      <c r="P34" s="13"/>
      <c r="S34" s="12">
        <f t="shared" si="0"/>
        <v>3</v>
      </c>
      <c r="T34" s="13">
        <v>51</v>
      </c>
      <c r="U34" s="20">
        <f t="shared" si="1"/>
        <v>0.38758723529411765</v>
      </c>
      <c r="V34" s="20"/>
    </row>
    <row r="35" spans="1:22" x14ac:dyDescent="0.2">
      <c r="B35" s="46">
        <v>29</v>
      </c>
      <c r="C35" s="117" t="s">
        <v>44</v>
      </c>
      <c r="D35" s="30"/>
      <c r="E35" s="30"/>
      <c r="F35" s="30">
        <v>2</v>
      </c>
      <c r="G35" s="30">
        <v>0</v>
      </c>
      <c r="H35" s="30"/>
      <c r="I35" s="30">
        <v>1</v>
      </c>
      <c r="J35" s="30"/>
      <c r="K35" s="30"/>
      <c r="L35" s="30"/>
      <c r="M35" s="13"/>
      <c r="P35" s="13"/>
      <c r="S35" s="12">
        <f t="shared" si="0"/>
        <v>3</v>
      </c>
      <c r="T35" s="13">
        <v>16</v>
      </c>
      <c r="U35" s="20">
        <f t="shared" si="1"/>
        <v>1.2354343125</v>
      </c>
      <c r="V35" s="20"/>
    </row>
    <row r="36" spans="1:22" x14ac:dyDescent="0.2">
      <c r="B36" s="46">
        <v>29</v>
      </c>
      <c r="C36" s="117" t="s">
        <v>88</v>
      </c>
      <c r="D36" s="30"/>
      <c r="E36" s="30">
        <v>1</v>
      </c>
      <c r="F36" s="30">
        <v>2</v>
      </c>
      <c r="G36" s="30">
        <v>0</v>
      </c>
      <c r="H36" s="30"/>
      <c r="I36" s="30"/>
      <c r="J36" s="30"/>
      <c r="K36" s="30"/>
      <c r="L36" s="30"/>
      <c r="M36" s="30"/>
      <c r="P36" s="13"/>
      <c r="S36" s="12">
        <f t="shared" si="0"/>
        <v>3</v>
      </c>
      <c r="T36" s="13">
        <v>27</v>
      </c>
      <c r="U36" s="20">
        <f t="shared" si="1"/>
        <v>0.73210922222222219</v>
      </c>
      <c r="V36" s="20"/>
    </row>
    <row r="37" spans="1:22" x14ac:dyDescent="0.2">
      <c r="B37" s="46">
        <v>29</v>
      </c>
      <c r="C37" s="117" t="s">
        <v>42</v>
      </c>
      <c r="D37" s="30">
        <v>1</v>
      </c>
      <c r="E37" s="30"/>
      <c r="F37" s="30"/>
      <c r="G37" s="30">
        <v>0</v>
      </c>
      <c r="H37" s="30"/>
      <c r="I37" s="30">
        <v>2</v>
      </c>
      <c r="J37" s="30"/>
      <c r="K37" s="30"/>
      <c r="L37" s="30"/>
      <c r="M37" s="13"/>
      <c r="P37" s="13"/>
      <c r="S37" s="12">
        <f t="shared" si="0"/>
        <v>3</v>
      </c>
      <c r="T37" s="13">
        <v>25</v>
      </c>
      <c r="U37" s="20">
        <f t="shared" si="1"/>
        <v>0.79067796000000001</v>
      </c>
      <c r="V37" s="20"/>
    </row>
    <row r="38" spans="1:22" x14ac:dyDescent="0.2">
      <c r="B38" s="46">
        <v>29</v>
      </c>
      <c r="C38" s="117" t="s">
        <v>58</v>
      </c>
      <c r="D38" s="30">
        <v>1</v>
      </c>
      <c r="E38" s="30"/>
      <c r="F38" s="30">
        <v>1</v>
      </c>
      <c r="G38" s="30">
        <v>0</v>
      </c>
      <c r="H38" s="30"/>
      <c r="I38" s="30"/>
      <c r="J38" s="30"/>
      <c r="K38" s="30"/>
      <c r="L38" s="30"/>
      <c r="M38" s="13"/>
      <c r="O38" s="13">
        <v>1</v>
      </c>
      <c r="P38" s="13"/>
      <c r="S38" s="12">
        <f t="shared" si="0"/>
        <v>3</v>
      </c>
      <c r="T38" s="13">
        <v>57</v>
      </c>
      <c r="U38" s="20">
        <f t="shared" si="1"/>
        <v>0.34678857894736842</v>
      </c>
      <c r="V38" s="20"/>
    </row>
    <row r="39" spans="1:22" x14ac:dyDescent="0.2">
      <c r="C39" s="117" t="s">
        <v>56</v>
      </c>
      <c r="D39" s="30"/>
      <c r="E39" s="30"/>
      <c r="F39" s="30"/>
      <c r="G39" s="30">
        <v>0</v>
      </c>
      <c r="H39" s="30"/>
      <c r="I39" s="30"/>
      <c r="J39" s="30"/>
      <c r="K39" s="30"/>
      <c r="L39" s="30"/>
      <c r="M39" s="13"/>
      <c r="P39" s="13"/>
      <c r="S39" s="12">
        <f t="shared" si="0"/>
        <v>0</v>
      </c>
      <c r="T39" s="13">
        <v>27</v>
      </c>
      <c r="U39" s="20">
        <f t="shared" si="1"/>
        <v>0</v>
      </c>
      <c r="V39" s="20"/>
    </row>
    <row r="40" spans="1:22" x14ac:dyDescent="0.2">
      <c r="C40" s="117" t="s">
        <v>65</v>
      </c>
      <c r="D40" s="30"/>
      <c r="E40" s="30"/>
      <c r="F40" s="30"/>
      <c r="G40" s="30">
        <v>0</v>
      </c>
      <c r="H40" s="30"/>
      <c r="I40" s="30"/>
      <c r="J40" s="30"/>
      <c r="K40" s="30"/>
      <c r="L40" s="30"/>
      <c r="M40" s="13"/>
      <c r="P40" s="13"/>
      <c r="S40" s="12">
        <f t="shared" si="0"/>
        <v>0</v>
      </c>
      <c r="T40" s="13">
        <v>15</v>
      </c>
      <c r="U40" s="20">
        <f t="shared" si="1"/>
        <v>0</v>
      </c>
    </row>
    <row r="41" spans="1:22" x14ac:dyDescent="0.2">
      <c r="C41" s="117" t="s">
        <v>103</v>
      </c>
      <c r="D41" s="61"/>
      <c r="E41" s="61"/>
      <c r="F41" s="61"/>
      <c r="G41" s="61">
        <v>0</v>
      </c>
      <c r="H41" s="61"/>
      <c r="I41" s="61"/>
      <c r="J41" s="61"/>
      <c r="K41" s="61"/>
      <c r="L41" s="61"/>
      <c r="M41" s="61"/>
      <c r="P41" s="13"/>
      <c r="S41" s="12">
        <f t="shared" si="0"/>
        <v>0</v>
      </c>
      <c r="T41" s="13">
        <v>12</v>
      </c>
      <c r="U41" s="20">
        <f t="shared" si="1"/>
        <v>0</v>
      </c>
      <c r="V41" s="20"/>
    </row>
    <row r="42" spans="1:22" x14ac:dyDescent="0.2">
      <c r="C42" s="117" t="s">
        <v>132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P42" s="13"/>
      <c r="S42" s="12">
        <f t="shared" si="0"/>
        <v>0</v>
      </c>
      <c r="T42" s="13">
        <v>12</v>
      </c>
      <c r="U42" s="20">
        <f t="shared" si="1"/>
        <v>0</v>
      </c>
      <c r="V42" s="20"/>
    </row>
    <row r="43" spans="1:22" x14ac:dyDescent="0.2">
      <c r="C43" s="117" t="s">
        <v>101</v>
      </c>
      <c r="D43" s="30"/>
      <c r="E43" s="30"/>
      <c r="F43" s="30"/>
      <c r="G43" s="30">
        <v>0</v>
      </c>
      <c r="H43" s="30"/>
      <c r="I43" s="30"/>
      <c r="J43" s="30"/>
      <c r="K43" s="30"/>
      <c r="L43" s="30"/>
      <c r="M43" s="13"/>
      <c r="P43" s="13"/>
      <c r="S43" s="12">
        <f t="shared" si="0"/>
        <v>0</v>
      </c>
      <c r="T43" s="13">
        <v>4</v>
      </c>
      <c r="U43" s="20">
        <f t="shared" si="1"/>
        <v>0</v>
      </c>
      <c r="V43" s="20"/>
    </row>
    <row r="44" spans="1:22" x14ac:dyDescent="0.2">
      <c r="C44" s="19"/>
      <c r="D44" s="30"/>
      <c r="E44" s="30"/>
      <c r="F44" s="30"/>
      <c r="G44" s="30"/>
      <c r="H44" s="30"/>
      <c r="I44" s="30"/>
      <c r="J44" s="30"/>
      <c r="K44" s="30"/>
      <c r="L44" s="30"/>
      <c r="M44" s="30"/>
      <c r="P44" s="13"/>
    </row>
    <row r="45" spans="1:22" ht="12.75" customHeight="1" x14ac:dyDescent="0.2">
      <c r="B45" s="116" t="s">
        <v>155</v>
      </c>
      <c r="C45" s="116"/>
      <c r="D45" s="30">
        <f t="shared" ref="D45:T45" si="2">SUM(D5:D43)</f>
        <v>74</v>
      </c>
      <c r="E45" s="30">
        <f t="shared" si="2"/>
        <v>107</v>
      </c>
      <c r="F45" s="30">
        <f t="shared" si="2"/>
        <v>80</v>
      </c>
      <c r="G45" s="30">
        <f t="shared" si="2"/>
        <v>106</v>
      </c>
      <c r="H45" s="30">
        <f t="shared" si="2"/>
        <v>68</v>
      </c>
      <c r="I45" s="30">
        <f t="shared" si="2"/>
        <v>86</v>
      </c>
      <c r="J45" s="30">
        <f t="shared" si="2"/>
        <v>102</v>
      </c>
      <c r="K45" s="30">
        <f t="shared" si="2"/>
        <v>93</v>
      </c>
      <c r="L45" s="30">
        <f t="shared" si="2"/>
        <v>87</v>
      </c>
      <c r="M45" s="30">
        <f t="shared" si="2"/>
        <v>85</v>
      </c>
      <c r="N45" s="30">
        <f t="shared" si="2"/>
        <v>97</v>
      </c>
      <c r="O45" s="30">
        <f t="shared" si="2"/>
        <v>102</v>
      </c>
      <c r="P45" s="30">
        <f t="shared" si="2"/>
        <v>102</v>
      </c>
      <c r="Q45" s="30">
        <f t="shared" si="2"/>
        <v>114</v>
      </c>
      <c r="R45" s="30">
        <f t="shared" si="2"/>
        <v>122</v>
      </c>
      <c r="S45" s="30">
        <f t="shared" si="2"/>
        <v>1425</v>
      </c>
      <c r="T45" s="30">
        <f t="shared" si="2"/>
        <v>9330</v>
      </c>
      <c r="U45" s="62"/>
      <c r="V45" s="62"/>
    </row>
    <row r="46" spans="1:22" ht="12.75" customHeight="1" x14ac:dyDescent="0.2">
      <c r="A46" s="116" t="s">
        <v>156</v>
      </c>
      <c r="B46" s="116"/>
      <c r="C46" s="116"/>
      <c r="D46" s="73">
        <v>0.25170068027210885</v>
      </c>
      <c r="E46" s="73">
        <v>0.37024221453287198</v>
      </c>
      <c r="F46" s="73">
        <v>0.24381625441696114</v>
      </c>
      <c r="G46" s="73">
        <v>0.37113402061855671</v>
      </c>
      <c r="H46" s="73">
        <v>0.24113475177304963</v>
      </c>
      <c r="I46" s="73">
        <v>0.32089552238805968</v>
      </c>
      <c r="J46" s="73">
        <v>0.38490566037735852</v>
      </c>
      <c r="K46" s="73">
        <v>0.34962406015037595</v>
      </c>
      <c r="L46" s="73">
        <v>0.32954545454545453</v>
      </c>
      <c r="M46" s="73">
        <v>0.31954887218045114</v>
      </c>
      <c r="N46" s="76">
        <v>0.36882129277566539</v>
      </c>
      <c r="O46" s="76">
        <v>0.38490566037735852</v>
      </c>
      <c r="P46" s="76">
        <v>0.38931297709923662</v>
      </c>
      <c r="Q46" s="76">
        <v>0.44186046511627908</v>
      </c>
      <c r="R46" s="76">
        <v>0.46743295019157088</v>
      </c>
      <c r="S46" s="90">
        <v>0.34842519685039369</v>
      </c>
    </row>
    <row r="47" spans="1:22" ht="12.75" customHeight="1" x14ac:dyDescent="0.2">
      <c r="B47" s="19"/>
      <c r="C47" s="19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6"/>
      <c r="O47" s="76"/>
      <c r="P47" s="76"/>
      <c r="Q47" s="76"/>
      <c r="R47" s="76"/>
      <c r="S47" s="77"/>
    </row>
    <row r="48" spans="1:22" x14ac:dyDescent="0.2">
      <c r="C48" s="67"/>
      <c r="D48" s="61"/>
      <c r="E48" s="61"/>
      <c r="F48" s="61"/>
      <c r="G48" s="61"/>
      <c r="H48" s="61"/>
      <c r="I48" s="61"/>
      <c r="J48" s="61"/>
      <c r="K48" s="61"/>
      <c r="L48" s="61"/>
      <c r="M48" s="61"/>
      <c r="P48" s="61"/>
      <c r="S48" s="18" t="s">
        <v>146</v>
      </c>
    </row>
    <row r="49" spans="3:19" x14ac:dyDescent="0.2">
      <c r="C49" s="67"/>
      <c r="D49" s="61"/>
      <c r="E49" s="61"/>
      <c r="F49" s="61"/>
      <c r="G49" s="61"/>
      <c r="H49" s="61"/>
      <c r="I49" s="61"/>
      <c r="J49" s="61"/>
      <c r="K49" s="61"/>
      <c r="L49" s="61"/>
      <c r="M49" s="61"/>
      <c r="P49" s="61"/>
      <c r="S49" s="18" t="s">
        <v>147</v>
      </c>
    </row>
    <row r="50" spans="3:19" x14ac:dyDescent="0.2">
      <c r="C50" s="67"/>
      <c r="D50" s="61"/>
      <c r="E50" s="61"/>
      <c r="F50" s="61"/>
      <c r="G50" s="61"/>
      <c r="H50" s="61"/>
      <c r="I50" s="61"/>
      <c r="J50" s="61"/>
      <c r="K50" s="61"/>
      <c r="L50" s="61"/>
      <c r="M50" s="61"/>
      <c r="P50" s="61"/>
    </row>
    <row r="51" spans="3:19" x14ac:dyDescent="0.2">
      <c r="C51" s="67"/>
      <c r="D51" s="61"/>
      <c r="E51" s="61"/>
      <c r="F51" s="61"/>
      <c r="G51" s="61"/>
      <c r="H51" s="61"/>
      <c r="I51" s="61"/>
      <c r="J51" s="61"/>
      <c r="K51" s="61"/>
      <c r="L51" s="61"/>
      <c r="M51" s="61"/>
      <c r="P51" s="61"/>
    </row>
    <row r="52" spans="3:19" x14ac:dyDescent="0.2">
      <c r="C52" s="67"/>
      <c r="D52" s="61"/>
      <c r="E52" s="61"/>
      <c r="F52" s="61"/>
      <c r="G52" s="61"/>
      <c r="H52" s="61"/>
      <c r="I52" s="61"/>
      <c r="J52" s="61"/>
      <c r="K52" s="61"/>
      <c r="L52" s="61"/>
      <c r="M52" s="61"/>
      <c r="P52" s="61"/>
    </row>
    <row r="53" spans="3:19" x14ac:dyDescent="0.2">
      <c r="D53" s="61"/>
      <c r="E53" s="61"/>
      <c r="F53" s="61"/>
      <c r="G53" s="61"/>
      <c r="H53" s="61"/>
      <c r="I53" s="61"/>
      <c r="J53" s="61"/>
      <c r="K53" s="61"/>
      <c r="L53" s="61"/>
      <c r="M53" s="61"/>
      <c r="P53" s="61"/>
    </row>
    <row r="54" spans="3:19" x14ac:dyDescent="0.2">
      <c r="D54" s="61"/>
      <c r="E54" s="61"/>
      <c r="F54" s="61"/>
      <c r="G54" s="61"/>
      <c r="H54" s="61"/>
      <c r="I54" s="61"/>
      <c r="J54" s="61"/>
      <c r="K54" s="61"/>
      <c r="L54" s="61"/>
      <c r="M54" s="61"/>
      <c r="P54" s="61"/>
    </row>
    <row r="55" spans="3:19" x14ac:dyDescent="0.2">
      <c r="D55" s="61"/>
      <c r="E55" s="61"/>
      <c r="F55" s="61"/>
      <c r="G55" s="61"/>
      <c r="H55" s="61"/>
      <c r="I55" s="61"/>
      <c r="J55" s="61"/>
      <c r="K55" s="61"/>
      <c r="L55" s="61"/>
      <c r="M55" s="61"/>
      <c r="P55" s="61"/>
    </row>
  </sheetData>
  <sortState xmlns:xlrd2="http://schemas.microsoft.com/office/spreadsheetml/2017/richdata2" ref="C5:U43">
    <sortCondition descending="1" ref="S5:S43"/>
  </sortState>
  <mergeCells count="3">
    <mergeCell ref="A46:C46"/>
    <mergeCell ref="C2:U2"/>
    <mergeCell ref="B45:C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7629-B77F-42FD-AEFA-CD8DDE7FF727}">
  <dimension ref="B2:M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1" sqref="D81"/>
    </sheetView>
  </sheetViews>
  <sheetFormatPr defaultRowHeight="15" x14ac:dyDescent="0.25"/>
  <cols>
    <col min="3" max="3" width="22.85546875" customWidth="1"/>
    <col min="4" max="13" width="9.140625" style="9"/>
  </cols>
  <sheetData>
    <row r="2" spans="2:13" s="9" customFormat="1" ht="18.75" x14ac:dyDescent="0.3">
      <c r="B2" s="112" t="s">
        <v>162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4"/>
    </row>
    <row r="4" spans="2:13" s="92" customFormat="1" ht="31.5" x14ac:dyDescent="0.25">
      <c r="B4" s="93" t="s">
        <v>127</v>
      </c>
      <c r="C4" s="94" t="s">
        <v>126</v>
      </c>
      <c r="D4" s="95">
        <v>1</v>
      </c>
      <c r="E4" s="95">
        <v>2</v>
      </c>
      <c r="F4" s="95">
        <v>3</v>
      </c>
      <c r="G4" s="95">
        <v>4</v>
      </c>
      <c r="H4" s="95">
        <v>5</v>
      </c>
      <c r="I4" s="95">
        <v>6</v>
      </c>
      <c r="J4" s="95">
        <v>7</v>
      </c>
      <c r="K4" s="95">
        <v>8</v>
      </c>
      <c r="L4" s="96" t="s">
        <v>160</v>
      </c>
      <c r="M4" s="96" t="s">
        <v>161</v>
      </c>
    </row>
    <row r="5" spans="2:13" s="46" customFormat="1" ht="12.75" x14ac:dyDescent="0.2">
      <c r="B5" s="46">
        <v>1</v>
      </c>
      <c r="C5" s="46" t="s">
        <v>0</v>
      </c>
      <c r="D5" s="13">
        <v>13</v>
      </c>
      <c r="E5" s="13">
        <v>9</v>
      </c>
      <c r="F5" s="13">
        <v>11</v>
      </c>
      <c r="G5" s="13">
        <v>5</v>
      </c>
      <c r="H5" s="13">
        <v>6</v>
      </c>
      <c r="I5" s="13">
        <v>12</v>
      </c>
      <c r="J5" s="13">
        <v>1</v>
      </c>
      <c r="K5" s="13">
        <v>8</v>
      </c>
      <c r="L5" s="13">
        <f>(D5*8)+(E5*7)+(F5*6)+(G5*5)+(H5*4)+(I5*3)+(J5*2)+K5</f>
        <v>328</v>
      </c>
      <c r="M5" s="13">
        <f>(D5*3)+(E5*2)+F5</f>
        <v>68</v>
      </c>
    </row>
    <row r="6" spans="2:13" s="46" customFormat="1" ht="12.75" x14ac:dyDescent="0.2">
      <c r="B6" s="46">
        <v>2</v>
      </c>
      <c r="C6" s="46" t="s">
        <v>2</v>
      </c>
      <c r="D6" s="13">
        <v>2</v>
      </c>
      <c r="E6" s="13">
        <v>7</v>
      </c>
      <c r="F6" s="13">
        <v>1</v>
      </c>
      <c r="G6" s="13">
        <v>2</v>
      </c>
      <c r="H6" s="13">
        <v>3</v>
      </c>
      <c r="I6" s="13">
        <v>3</v>
      </c>
      <c r="J6" s="13">
        <v>4</v>
      </c>
      <c r="K6" s="13">
        <v>0</v>
      </c>
      <c r="L6" s="13">
        <f t="shared" ref="L6:L69" si="0">(D6*8)+(E6*7)+(F6*6)+(G6*5)+(H6*4)+(I6*3)+(J6*2)+K6</f>
        <v>110</v>
      </c>
      <c r="M6" s="13">
        <f t="shared" ref="M6:M69" si="1">(D6*3)+(E6*2)+F6</f>
        <v>21</v>
      </c>
    </row>
    <row r="7" spans="2:13" s="46" customFormat="1" ht="12.75" x14ac:dyDescent="0.2">
      <c r="B7" s="46">
        <v>3</v>
      </c>
      <c r="C7" s="46" t="s">
        <v>7</v>
      </c>
      <c r="D7" s="13">
        <v>4</v>
      </c>
      <c r="E7" s="13">
        <v>4</v>
      </c>
      <c r="F7" s="13">
        <v>2</v>
      </c>
      <c r="G7" s="13">
        <v>3</v>
      </c>
      <c r="H7" s="13">
        <v>2</v>
      </c>
      <c r="I7" s="13">
        <v>2</v>
      </c>
      <c r="J7" s="13">
        <v>1</v>
      </c>
      <c r="K7" s="13">
        <v>3</v>
      </c>
      <c r="L7" s="13">
        <f t="shared" si="0"/>
        <v>106</v>
      </c>
      <c r="M7" s="13">
        <f t="shared" si="1"/>
        <v>22</v>
      </c>
    </row>
    <row r="8" spans="2:13" s="46" customFormat="1" ht="12.75" x14ac:dyDescent="0.2">
      <c r="B8" s="46">
        <v>4</v>
      </c>
      <c r="C8" s="46" t="s">
        <v>1</v>
      </c>
      <c r="D8" s="13">
        <v>2</v>
      </c>
      <c r="E8" s="13">
        <v>5</v>
      </c>
      <c r="F8" s="13">
        <v>3</v>
      </c>
      <c r="G8" s="13">
        <v>3</v>
      </c>
      <c r="H8" s="13">
        <v>2</v>
      </c>
      <c r="I8" s="13">
        <v>2</v>
      </c>
      <c r="J8" s="13">
        <v>2</v>
      </c>
      <c r="K8" s="13">
        <v>2</v>
      </c>
      <c r="L8" s="13">
        <f t="shared" si="0"/>
        <v>104</v>
      </c>
      <c r="M8" s="13">
        <f t="shared" si="1"/>
        <v>19</v>
      </c>
    </row>
    <row r="9" spans="2:13" s="46" customFormat="1" ht="12.75" x14ac:dyDescent="0.2">
      <c r="B9" s="46">
        <v>5</v>
      </c>
      <c r="C9" s="46" t="s">
        <v>4</v>
      </c>
      <c r="D9" s="13">
        <v>1</v>
      </c>
      <c r="E9" s="13">
        <v>1</v>
      </c>
      <c r="F9" s="13">
        <v>5</v>
      </c>
      <c r="G9" s="13">
        <v>1</v>
      </c>
      <c r="H9" s="13">
        <v>3</v>
      </c>
      <c r="I9" s="13">
        <v>1</v>
      </c>
      <c r="J9" s="13">
        <v>1</v>
      </c>
      <c r="K9" s="13">
        <v>1</v>
      </c>
      <c r="L9" s="13">
        <f t="shared" si="0"/>
        <v>68</v>
      </c>
      <c r="M9" s="13">
        <f t="shared" si="1"/>
        <v>10</v>
      </c>
    </row>
    <row r="10" spans="2:13" s="46" customFormat="1" ht="12.75" x14ac:dyDescent="0.2">
      <c r="B10" s="46">
        <v>6</v>
      </c>
      <c r="C10" s="46" t="s">
        <v>8</v>
      </c>
      <c r="D10" s="13">
        <v>1</v>
      </c>
      <c r="E10" s="13">
        <v>2</v>
      </c>
      <c r="F10" s="13">
        <v>1</v>
      </c>
      <c r="G10" s="13">
        <v>3</v>
      </c>
      <c r="H10" s="13">
        <v>2</v>
      </c>
      <c r="I10" s="13">
        <v>3</v>
      </c>
      <c r="J10" s="13">
        <v>1</v>
      </c>
      <c r="K10" s="13">
        <v>1</v>
      </c>
      <c r="L10" s="13">
        <f t="shared" si="0"/>
        <v>63</v>
      </c>
      <c r="M10" s="13">
        <f t="shared" si="1"/>
        <v>8</v>
      </c>
    </row>
    <row r="11" spans="2:13" s="46" customFormat="1" ht="12.75" x14ac:dyDescent="0.2">
      <c r="B11" s="46">
        <v>6</v>
      </c>
      <c r="C11" s="46" t="s">
        <v>5</v>
      </c>
      <c r="D11" s="13">
        <v>2</v>
      </c>
      <c r="E11" s="13">
        <v>1</v>
      </c>
      <c r="F11" s="13">
        <v>3</v>
      </c>
      <c r="G11" s="13">
        <v>1</v>
      </c>
      <c r="H11" s="13">
        <v>2</v>
      </c>
      <c r="I11" s="13">
        <v>2</v>
      </c>
      <c r="J11" s="13">
        <v>1</v>
      </c>
      <c r="K11" s="13">
        <v>1</v>
      </c>
      <c r="L11" s="13">
        <f t="shared" si="0"/>
        <v>63</v>
      </c>
      <c r="M11" s="13">
        <f t="shared" si="1"/>
        <v>11</v>
      </c>
    </row>
    <row r="12" spans="2:13" s="46" customFormat="1" ht="12.75" x14ac:dyDescent="0.2">
      <c r="B12" s="46">
        <v>8</v>
      </c>
      <c r="C12" s="46" t="s">
        <v>6</v>
      </c>
      <c r="D12" s="13">
        <v>1</v>
      </c>
      <c r="E12" s="13">
        <v>3</v>
      </c>
      <c r="F12" s="13">
        <v>0</v>
      </c>
      <c r="G12" s="13">
        <v>3</v>
      </c>
      <c r="H12" s="13">
        <v>1</v>
      </c>
      <c r="I12" s="13">
        <v>0</v>
      </c>
      <c r="J12" s="13">
        <v>0</v>
      </c>
      <c r="K12" s="13">
        <v>1</v>
      </c>
      <c r="L12" s="13">
        <f t="shared" si="0"/>
        <v>49</v>
      </c>
      <c r="M12" s="13">
        <f t="shared" si="1"/>
        <v>9</v>
      </c>
    </row>
    <row r="13" spans="2:13" s="46" customFormat="1" ht="12.75" x14ac:dyDescent="0.2">
      <c r="B13" s="46">
        <v>9</v>
      </c>
      <c r="C13" s="46" t="s">
        <v>14</v>
      </c>
      <c r="D13" s="13">
        <v>2</v>
      </c>
      <c r="E13" s="13">
        <v>0</v>
      </c>
      <c r="F13" s="13">
        <v>1</v>
      </c>
      <c r="G13" s="13">
        <v>1</v>
      </c>
      <c r="H13" s="13">
        <v>3</v>
      </c>
      <c r="I13" s="13">
        <v>1</v>
      </c>
      <c r="J13" s="13">
        <v>2</v>
      </c>
      <c r="K13" s="13">
        <v>1</v>
      </c>
      <c r="L13" s="13">
        <f t="shared" si="0"/>
        <v>47</v>
      </c>
      <c r="M13" s="13">
        <f t="shared" si="1"/>
        <v>7</v>
      </c>
    </row>
    <row r="14" spans="2:13" s="46" customFormat="1" ht="12.75" x14ac:dyDescent="0.2">
      <c r="B14" s="46">
        <v>9</v>
      </c>
      <c r="C14" s="46" t="s">
        <v>12</v>
      </c>
      <c r="D14" s="13">
        <v>0</v>
      </c>
      <c r="E14" s="13">
        <v>3</v>
      </c>
      <c r="F14" s="13">
        <v>1</v>
      </c>
      <c r="G14" s="13">
        <v>3</v>
      </c>
      <c r="H14" s="13">
        <v>0</v>
      </c>
      <c r="I14" s="13">
        <v>1</v>
      </c>
      <c r="J14" s="13">
        <v>1</v>
      </c>
      <c r="K14" s="13">
        <v>0</v>
      </c>
      <c r="L14" s="13">
        <f t="shared" si="0"/>
        <v>47</v>
      </c>
      <c r="M14" s="13">
        <f t="shared" si="1"/>
        <v>7</v>
      </c>
    </row>
    <row r="15" spans="2:13" s="46" customFormat="1" ht="12.75" x14ac:dyDescent="0.2">
      <c r="B15" s="46">
        <v>11</v>
      </c>
      <c r="C15" s="46" t="s">
        <v>23</v>
      </c>
      <c r="D15" s="13">
        <v>1</v>
      </c>
      <c r="E15" s="13">
        <v>2</v>
      </c>
      <c r="F15" s="13">
        <v>1</v>
      </c>
      <c r="G15" s="13">
        <v>1</v>
      </c>
      <c r="H15" s="13">
        <v>0</v>
      </c>
      <c r="I15" s="13">
        <v>1</v>
      </c>
      <c r="J15" s="13">
        <v>1</v>
      </c>
      <c r="K15" s="13">
        <v>2</v>
      </c>
      <c r="L15" s="13">
        <f t="shared" si="0"/>
        <v>40</v>
      </c>
      <c r="M15" s="13">
        <f t="shared" si="1"/>
        <v>8</v>
      </c>
    </row>
    <row r="16" spans="2:13" s="46" customFormat="1" ht="12.75" x14ac:dyDescent="0.2">
      <c r="B16" s="46">
        <v>12</v>
      </c>
      <c r="C16" s="46" t="s">
        <v>32</v>
      </c>
      <c r="D16" s="13">
        <v>1</v>
      </c>
      <c r="E16" s="13">
        <v>0</v>
      </c>
      <c r="F16" s="13">
        <v>1</v>
      </c>
      <c r="G16" s="13">
        <v>3</v>
      </c>
      <c r="H16" s="13">
        <v>1</v>
      </c>
      <c r="I16" s="13">
        <v>0</v>
      </c>
      <c r="J16" s="13">
        <v>2</v>
      </c>
      <c r="K16" s="13">
        <v>2</v>
      </c>
      <c r="L16" s="13">
        <f t="shared" si="0"/>
        <v>39</v>
      </c>
      <c r="M16" s="13">
        <f t="shared" si="1"/>
        <v>4</v>
      </c>
    </row>
    <row r="17" spans="2:13" s="46" customFormat="1" ht="12.75" x14ac:dyDescent="0.2">
      <c r="B17" s="46">
        <v>13</v>
      </c>
      <c r="C17" s="46" t="s">
        <v>22</v>
      </c>
      <c r="D17" s="13">
        <v>1</v>
      </c>
      <c r="E17" s="13">
        <v>0</v>
      </c>
      <c r="F17" s="13">
        <v>1</v>
      </c>
      <c r="G17" s="13">
        <v>1</v>
      </c>
      <c r="H17" s="13">
        <v>1</v>
      </c>
      <c r="I17" s="13">
        <v>1</v>
      </c>
      <c r="J17" s="13">
        <v>3</v>
      </c>
      <c r="K17" s="13">
        <v>2</v>
      </c>
      <c r="L17" s="13">
        <f t="shared" si="0"/>
        <v>34</v>
      </c>
      <c r="M17" s="13">
        <f t="shared" si="1"/>
        <v>4</v>
      </c>
    </row>
    <row r="18" spans="2:13" s="46" customFormat="1" ht="12.75" x14ac:dyDescent="0.2">
      <c r="B18" s="46">
        <v>14</v>
      </c>
      <c r="C18" s="46" t="s">
        <v>10</v>
      </c>
      <c r="D18" s="13">
        <v>1</v>
      </c>
      <c r="E18" s="13">
        <v>0</v>
      </c>
      <c r="F18" s="13">
        <v>0</v>
      </c>
      <c r="G18" s="13">
        <v>2</v>
      </c>
      <c r="H18" s="13">
        <v>2</v>
      </c>
      <c r="I18" s="13">
        <v>1</v>
      </c>
      <c r="J18" s="13">
        <v>1</v>
      </c>
      <c r="K18" s="13">
        <v>1</v>
      </c>
      <c r="L18" s="13">
        <f t="shared" si="0"/>
        <v>32</v>
      </c>
      <c r="M18" s="13">
        <f t="shared" si="1"/>
        <v>3</v>
      </c>
    </row>
    <row r="19" spans="2:13" s="46" customFormat="1" ht="12.75" x14ac:dyDescent="0.2">
      <c r="B19" s="46">
        <v>14</v>
      </c>
      <c r="C19" s="46" t="s">
        <v>3</v>
      </c>
      <c r="D19" s="13">
        <v>1</v>
      </c>
      <c r="E19" s="13">
        <v>0</v>
      </c>
      <c r="F19" s="13">
        <v>1</v>
      </c>
      <c r="G19" s="13">
        <v>1</v>
      </c>
      <c r="H19" s="13">
        <v>2</v>
      </c>
      <c r="I19" s="13">
        <v>1</v>
      </c>
      <c r="J19" s="13">
        <v>1</v>
      </c>
      <c r="K19" s="13">
        <v>0</v>
      </c>
      <c r="L19" s="13">
        <f t="shared" si="0"/>
        <v>32</v>
      </c>
      <c r="M19" s="13">
        <f t="shared" si="1"/>
        <v>4</v>
      </c>
    </row>
    <row r="20" spans="2:13" s="46" customFormat="1" ht="12.75" x14ac:dyDescent="0.2">
      <c r="B20" s="46">
        <v>14</v>
      </c>
      <c r="C20" s="46" t="s">
        <v>18</v>
      </c>
      <c r="D20" s="13">
        <v>1</v>
      </c>
      <c r="E20" s="13">
        <v>0</v>
      </c>
      <c r="F20" s="13">
        <v>2</v>
      </c>
      <c r="G20" s="13">
        <v>1</v>
      </c>
      <c r="H20" s="13">
        <v>1</v>
      </c>
      <c r="I20" s="13">
        <v>1</v>
      </c>
      <c r="J20" s="13">
        <v>0</v>
      </c>
      <c r="K20" s="13">
        <v>0</v>
      </c>
      <c r="L20" s="13">
        <f t="shared" si="0"/>
        <v>32</v>
      </c>
      <c r="M20" s="13">
        <f t="shared" si="1"/>
        <v>5</v>
      </c>
    </row>
    <row r="21" spans="2:13" s="46" customFormat="1" ht="12.75" x14ac:dyDescent="0.2">
      <c r="B21" s="46">
        <v>17</v>
      </c>
      <c r="C21" s="46" t="s">
        <v>25</v>
      </c>
      <c r="D21" s="13">
        <v>0</v>
      </c>
      <c r="E21" s="13">
        <v>0</v>
      </c>
      <c r="F21" s="13">
        <v>2</v>
      </c>
      <c r="G21" s="13">
        <v>1</v>
      </c>
      <c r="H21" s="13">
        <v>2</v>
      </c>
      <c r="I21" s="13">
        <v>1</v>
      </c>
      <c r="J21" s="13">
        <v>1</v>
      </c>
      <c r="K21" s="13">
        <v>1</v>
      </c>
      <c r="L21" s="13">
        <f t="shared" si="0"/>
        <v>31</v>
      </c>
      <c r="M21" s="13">
        <f t="shared" si="1"/>
        <v>2</v>
      </c>
    </row>
    <row r="22" spans="2:13" s="46" customFormat="1" ht="12.75" x14ac:dyDescent="0.2">
      <c r="B22" s="46">
        <v>18</v>
      </c>
      <c r="C22" s="46" t="s">
        <v>43</v>
      </c>
      <c r="D22" s="13">
        <v>1</v>
      </c>
      <c r="E22" s="13">
        <v>0</v>
      </c>
      <c r="F22" s="13">
        <v>2</v>
      </c>
      <c r="G22" s="13">
        <v>0</v>
      </c>
      <c r="H22" s="13">
        <v>1</v>
      </c>
      <c r="I22" s="13">
        <v>1</v>
      </c>
      <c r="J22" s="13">
        <v>0</v>
      </c>
      <c r="K22" s="13">
        <v>0</v>
      </c>
      <c r="L22" s="13">
        <f t="shared" si="0"/>
        <v>27</v>
      </c>
      <c r="M22" s="13">
        <f t="shared" si="1"/>
        <v>5</v>
      </c>
    </row>
    <row r="23" spans="2:13" s="46" customFormat="1" ht="12.75" x14ac:dyDescent="0.2">
      <c r="B23" s="46">
        <v>19</v>
      </c>
      <c r="C23" s="46" t="s">
        <v>71</v>
      </c>
      <c r="D23" s="13">
        <v>1</v>
      </c>
      <c r="E23" s="13">
        <v>1</v>
      </c>
      <c r="F23" s="13">
        <v>1</v>
      </c>
      <c r="G23" s="13">
        <v>0</v>
      </c>
      <c r="H23" s="13">
        <v>0</v>
      </c>
      <c r="I23" s="13">
        <v>0</v>
      </c>
      <c r="J23" s="13">
        <v>1</v>
      </c>
      <c r="K23" s="13">
        <v>1</v>
      </c>
      <c r="L23" s="13">
        <f t="shared" si="0"/>
        <v>24</v>
      </c>
      <c r="M23" s="13">
        <f t="shared" si="1"/>
        <v>6</v>
      </c>
    </row>
    <row r="24" spans="2:13" s="46" customFormat="1" ht="12.75" x14ac:dyDescent="0.2">
      <c r="B24" s="46">
        <v>20</v>
      </c>
      <c r="C24" s="46" t="s">
        <v>61</v>
      </c>
      <c r="D24" s="13">
        <v>1</v>
      </c>
      <c r="E24" s="13">
        <v>1</v>
      </c>
      <c r="F24" s="13">
        <v>0</v>
      </c>
      <c r="G24" s="13">
        <v>1</v>
      </c>
      <c r="H24" s="13">
        <v>0</v>
      </c>
      <c r="I24" s="13">
        <v>1</v>
      </c>
      <c r="J24" s="13">
        <v>0</v>
      </c>
      <c r="K24" s="13">
        <v>0</v>
      </c>
      <c r="L24" s="13">
        <f t="shared" si="0"/>
        <v>23</v>
      </c>
      <c r="M24" s="13">
        <f t="shared" si="1"/>
        <v>5</v>
      </c>
    </row>
    <row r="25" spans="2:13" s="46" customFormat="1" ht="12.75" x14ac:dyDescent="0.2">
      <c r="B25" s="46">
        <v>21</v>
      </c>
      <c r="C25" s="46" t="s">
        <v>52</v>
      </c>
      <c r="D25" s="13">
        <v>1</v>
      </c>
      <c r="E25" s="13">
        <v>1</v>
      </c>
      <c r="F25" s="13">
        <v>0</v>
      </c>
      <c r="G25" s="13">
        <v>0</v>
      </c>
      <c r="H25" s="13">
        <v>1</v>
      </c>
      <c r="I25" s="13">
        <v>1</v>
      </c>
      <c r="J25" s="13">
        <v>0</v>
      </c>
      <c r="K25" s="13">
        <v>0</v>
      </c>
      <c r="L25" s="13">
        <f t="shared" si="0"/>
        <v>22</v>
      </c>
      <c r="M25" s="13">
        <f t="shared" si="1"/>
        <v>5</v>
      </c>
    </row>
    <row r="26" spans="2:13" s="46" customFormat="1" ht="12.75" x14ac:dyDescent="0.2">
      <c r="B26" s="46">
        <v>21</v>
      </c>
      <c r="C26" s="46" t="s">
        <v>15</v>
      </c>
      <c r="D26" s="13">
        <v>0</v>
      </c>
      <c r="E26" s="13">
        <v>1</v>
      </c>
      <c r="F26" s="13">
        <v>1</v>
      </c>
      <c r="G26" s="13">
        <v>1</v>
      </c>
      <c r="H26" s="13">
        <v>0</v>
      </c>
      <c r="I26" s="13">
        <v>0</v>
      </c>
      <c r="J26" s="13">
        <v>1</v>
      </c>
      <c r="K26" s="13">
        <v>2</v>
      </c>
      <c r="L26" s="13">
        <f t="shared" si="0"/>
        <v>22</v>
      </c>
      <c r="M26" s="13">
        <f t="shared" si="1"/>
        <v>3</v>
      </c>
    </row>
    <row r="27" spans="2:13" s="46" customFormat="1" ht="12.75" x14ac:dyDescent="0.2">
      <c r="B27" s="46">
        <v>23</v>
      </c>
      <c r="C27" s="46" t="s">
        <v>31</v>
      </c>
      <c r="D27" s="13">
        <v>1</v>
      </c>
      <c r="E27" s="13">
        <v>0</v>
      </c>
      <c r="F27" s="13">
        <v>2</v>
      </c>
      <c r="G27" s="13">
        <v>0</v>
      </c>
      <c r="H27" s="13">
        <v>0</v>
      </c>
      <c r="I27" s="13">
        <v>0</v>
      </c>
      <c r="J27" s="13">
        <v>0</v>
      </c>
      <c r="K27" s="13">
        <v>1</v>
      </c>
      <c r="L27" s="13">
        <f t="shared" si="0"/>
        <v>21</v>
      </c>
      <c r="M27" s="13">
        <f t="shared" si="1"/>
        <v>5</v>
      </c>
    </row>
    <row r="28" spans="2:13" s="46" customFormat="1" ht="12.75" x14ac:dyDescent="0.2">
      <c r="B28" s="46">
        <v>24</v>
      </c>
      <c r="C28" s="46" t="s">
        <v>41</v>
      </c>
      <c r="D28" s="13">
        <v>1</v>
      </c>
      <c r="E28" s="13">
        <v>1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  <c r="K28" s="13">
        <v>0</v>
      </c>
      <c r="L28" s="13">
        <f t="shared" si="0"/>
        <v>19</v>
      </c>
      <c r="M28" s="13">
        <f t="shared" si="1"/>
        <v>5</v>
      </c>
    </row>
    <row r="29" spans="2:13" s="46" customFormat="1" ht="12.75" x14ac:dyDescent="0.2">
      <c r="B29" s="46">
        <v>25</v>
      </c>
      <c r="C29" s="46" t="s">
        <v>58</v>
      </c>
      <c r="D29" s="13">
        <v>0</v>
      </c>
      <c r="E29" s="13">
        <v>0</v>
      </c>
      <c r="F29" s="13">
        <v>1</v>
      </c>
      <c r="G29" s="13">
        <v>0</v>
      </c>
      <c r="H29" s="13">
        <v>1</v>
      </c>
      <c r="I29" s="13">
        <v>1</v>
      </c>
      <c r="J29" s="13">
        <v>1</v>
      </c>
      <c r="K29" s="13">
        <v>3</v>
      </c>
      <c r="L29" s="13">
        <f t="shared" si="0"/>
        <v>18</v>
      </c>
      <c r="M29" s="13">
        <f t="shared" si="1"/>
        <v>1</v>
      </c>
    </row>
    <row r="30" spans="2:13" s="46" customFormat="1" ht="12.75" x14ac:dyDescent="0.2">
      <c r="B30" s="46">
        <v>26</v>
      </c>
      <c r="C30" s="46" t="s">
        <v>46</v>
      </c>
      <c r="D30" s="13">
        <v>0</v>
      </c>
      <c r="E30" s="13">
        <v>1</v>
      </c>
      <c r="F30" s="13">
        <v>0</v>
      </c>
      <c r="G30" s="13">
        <v>1</v>
      </c>
      <c r="H30" s="13">
        <v>1</v>
      </c>
      <c r="I30" s="13">
        <v>0</v>
      </c>
      <c r="J30" s="13">
        <v>0</v>
      </c>
      <c r="K30" s="13">
        <v>0</v>
      </c>
      <c r="L30" s="13">
        <f t="shared" si="0"/>
        <v>16</v>
      </c>
      <c r="M30" s="13">
        <f t="shared" si="1"/>
        <v>2</v>
      </c>
    </row>
    <row r="31" spans="2:13" s="46" customFormat="1" ht="12.75" x14ac:dyDescent="0.2">
      <c r="B31" s="46">
        <v>26</v>
      </c>
      <c r="C31" s="46" t="s">
        <v>113</v>
      </c>
      <c r="D31" s="13">
        <v>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f t="shared" si="0"/>
        <v>16</v>
      </c>
      <c r="M31" s="13">
        <f t="shared" si="1"/>
        <v>6</v>
      </c>
    </row>
    <row r="32" spans="2:13" s="46" customFormat="1" ht="12.75" x14ac:dyDescent="0.2">
      <c r="B32" s="46">
        <v>26</v>
      </c>
      <c r="C32" s="46" t="s">
        <v>28</v>
      </c>
      <c r="D32" s="13">
        <v>1</v>
      </c>
      <c r="E32" s="13">
        <v>0</v>
      </c>
      <c r="F32" s="13">
        <v>0</v>
      </c>
      <c r="G32" s="13">
        <v>0</v>
      </c>
      <c r="H32" s="13">
        <v>1</v>
      </c>
      <c r="I32" s="13">
        <v>1</v>
      </c>
      <c r="J32" s="13">
        <v>0</v>
      </c>
      <c r="K32" s="13">
        <v>1</v>
      </c>
      <c r="L32" s="13">
        <f t="shared" si="0"/>
        <v>16</v>
      </c>
      <c r="M32" s="13">
        <f t="shared" si="1"/>
        <v>3</v>
      </c>
    </row>
    <row r="33" spans="2:13" s="46" customFormat="1" ht="12.75" x14ac:dyDescent="0.2">
      <c r="B33" s="46">
        <v>29</v>
      </c>
      <c r="C33" s="46" t="s">
        <v>11</v>
      </c>
      <c r="D33" s="13">
        <v>0</v>
      </c>
      <c r="E33" s="13">
        <v>0</v>
      </c>
      <c r="F33" s="13">
        <v>0</v>
      </c>
      <c r="G33" s="13">
        <v>2</v>
      </c>
      <c r="H33" s="13">
        <v>0</v>
      </c>
      <c r="I33" s="13">
        <v>1</v>
      </c>
      <c r="J33" s="13">
        <v>1</v>
      </c>
      <c r="K33" s="13">
        <v>0</v>
      </c>
      <c r="L33" s="13">
        <f t="shared" si="0"/>
        <v>15</v>
      </c>
      <c r="M33" s="13">
        <f t="shared" si="1"/>
        <v>0</v>
      </c>
    </row>
    <row r="34" spans="2:13" s="46" customFormat="1" ht="12.75" x14ac:dyDescent="0.2">
      <c r="B34" s="46">
        <v>29</v>
      </c>
      <c r="C34" s="46" t="s">
        <v>72</v>
      </c>
      <c r="D34" s="13">
        <v>1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1</v>
      </c>
      <c r="K34" s="13">
        <v>0</v>
      </c>
      <c r="L34" s="13">
        <f t="shared" si="0"/>
        <v>15</v>
      </c>
      <c r="M34" s="13">
        <f t="shared" si="1"/>
        <v>3</v>
      </c>
    </row>
    <row r="35" spans="2:13" s="46" customFormat="1" ht="12.75" x14ac:dyDescent="0.2">
      <c r="B35" s="46">
        <v>31</v>
      </c>
      <c r="C35" s="46" t="s">
        <v>45</v>
      </c>
      <c r="D35" s="13">
        <v>1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2</v>
      </c>
      <c r="K35" s="13">
        <v>1</v>
      </c>
      <c r="L35" s="13">
        <f t="shared" si="0"/>
        <v>13</v>
      </c>
      <c r="M35" s="13">
        <f t="shared" si="1"/>
        <v>3</v>
      </c>
    </row>
    <row r="36" spans="2:13" s="46" customFormat="1" ht="12.75" x14ac:dyDescent="0.2">
      <c r="B36" s="46">
        <v>31</v>
      </c>
      <c r="C36" s="46" t="s">
        <v>63</v>
      </c>
      <c r="D36" s="13">
        <v>0</v>
      </c>
      <c r="E36" s="13">
        <v>1</v>
      </c>
      <c r="F36" s="13">
        <v>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f t="shared" si="0"/>
        <v>13</v>
      </c>
      <c r="M36" s="13">
        <f t="shared" si="1"/>
        <v>3</v>
      </c>
    </row>
    <row r="37" spans="2:13" s="46" customFormat="1" ht="12.75" x14ac:dyDescent="0.2">
      <c r="B37" s="46">
        <v>33</v>
      </c>
      <c r="C37" s="46" t="s">
        <v>16</v>
      </c>
      <c r="D37" s="13">
        <v>0</v>
      </c>
      <c r="E37" s="13">
        <v>0</v>
      </c>
      <c r="F37" s="13">
        <v>0</v>
      </c>
      <c r="G37" s="13">
        <v>0</v>
      </c>
      <c r="H37" s="13">
        <v>2</v>
      </c>
      <c r="I37" s="13">
        <v>1</v>
      </c>
      <c r="J37" s="13">
        <v>0</v>
      </c>
      <c r="K37" s="13">
        <v>1</v>
      </c>
      <c r="L37" s="13">
        <f t="shared" si="0"/>
        <v>12</v>
      </c>
      <c r="M37" s="13">
        <f t="shared" si="1"/>
        <v>0</v>
      </c>
    </row>
    <row r="38" spans="2:13" s="46" customFormat="1" ht="12.75" x14ac:dyDescent="0.2">
      <c r="B38" s="46">
        <v>34</v>
      </c>
      <c r="C38" s="46" t="s">
        <v>55</v>
      </c>
      <c r="D38" s="13">
        <v>0</v>
      </c>
      <c r="E38" s="13">
        <v>1</v>
      </c>
      <c r="F38" s="13">
        <v>0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f t="shared" si="0"/>
        <v>11</v>
      </c>
      <c r="M38" s="13">
        <f t="shared" si="1"/>
        <v>2</v>
      </c>
    </row>
    <row r="39" spans="2:13" s="46" customFormat="1" ht="12.75" x14ac:dyDescent="0.2">
      <c r="B39" s="46">
        <v>34</v>
      </c>
      <c r="C39" s="46" t="s">
        <v>19</v>
      </c>
      <c r="D39" s="13">
        <v>0</v>
      </c>
      <c r="E39" s="13">
        <v>1</v>
      </c>
      <c r="F39" s="13">
        <v>0</v>
      </c>
      <c r="G39" s="13">
        <v>0</v>
      </c>
      <c r="H39" s="13">
        <v>0</v>
      </c>
      <c r="I39" s="13">
        <v>1</v>
      </c>
      <c r="J39" s="13">
        <v>0</v>
      </c>
      <c r="K39" s="13">
        <v>1</v>
      </c>
      <c r="L39" s="13">
        <f t="shared" si="0"/>
        <v>11</v>
      </c>
      <c r="M39" s="13">
        <f t="shared" si="1"/>
        <v>2</v>
      </c>
    </row>
    <row r="40" spans="2:13" s="46" customFormat="1" ht="12.75" x14ac:dyDescent="0.2">
      <c r="B40" s="46">
        <v>34</v>
      </c>
      <c r="C40" s="46" t="s">
        <v>27</v>
      </c>
      <c r="D40" s="13">
        <v>0</v>
      </c>
      <c r="E40" s="13">
        <v>0</v>
      </c>
      <c r="F40" s="13">
        <v>0</v>
      </c>
      <c r="G40" s="13">
        <v>1</v>
      </c>
      <c r="H40" s="13">
        <v>1</v>
      </c>
      <c r="I40" s="13">
        <v>0</v>
      </c>
      <c r="J40" s="13">
        <v>1</v>
      </c>
      <c r="K40" s="13">
        <v>0</v>
      </c>
      <c r="L40" s="13">
        <f t="shared" si="0"/>
        <v>11</v>
      </c>
      <c r="M40" s="13">
        <f t="shared" si="1"/>
        <v>0</v>
      </c>
    </row>
    <row r="41" spans="2:13" s="46" customFormat="1" ht="12.75" x14ac:dyDescent="0.2">
      <c r="B41" s="46">
        <v>34</v>
      </c>
      <c r="C41" s="46" t="s">
        <v>67</v>
      </c>
      <c r="D41" s="13">
        <v>0</v>
      </c>
      <c r="E41" s="13">
        <v>1</v>
      </c>
      <c r="F41" s="13">
        <v>0</v>
      </c>
      <c r="G41" s="13">
        <v>0</v>
      </c>
      <c r="H41" s="13">
        <v>0</v>
      </c>
      <c r="I41" s="13">
        <v>0</v>
      </c>
      <c r="J41" s="13">
        <v>2</v>
      </c>
      <c r="K41" s="13">
        <v>0</v>
      </c>
      <c r="L41" s="13">
        <f t="shared" si="0"/>
        <v>11</v>
      </c>
      <c r="M41" s="13">
        <f t="shared" si="1"/>
        <v>2</v>
      </c>
    </row>
    <row r="42" spans="2:13" s="46" customFormat="1" ht="12.75" x14ac:dyDescent="0.2">
      <c r="B42" s="46">
        <v>34</v>
      </c>
      <c r="C42" s="46" t="s">
        <v>73</v>
      </c>
      <c r="D42" s="13">
        <v>0</v>
      </c>
      <c r="E42" s="13">
        <v>0</v>
      </c>
      <c r="F42" s="13">
        <v>1</v>
      </c>
      <c r="G42" s="13">
        <v>1</v>
      </c>
      <c r="H42" s="13">
        <v>0</v>
      </c>
      <c r="I42" s="13">
        <v>0</v>
      </c>
      <c r="J42" s="13">
        <v>0</v>
      </c>
      <c r="K42" s="13">
        <v>0</v>
      </c>
      <c r="L42" s="13">
        <f t="shared" si="0"/>
        <v>11</v>
      </c>
      <c r="M42" s="13">
        <f t="shared" si="1"/>
        <v>1</v>
      </c>
    </row>
    <row r="43" spans="2:13" s="46" customFormat="1" ht="12.75" x14ac:dyDescent="0.2">
      <c r="B43" s="46">
        <v>39</v>
      </c>
      <c r="C43" s="46" t="s">
        <v>21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0</v>
      </c>
      <c r="L43" s="13">
        <f t="shared" si="0"/>
        <v>10</v>
      </c>
      <c r="M43" s="13">
        <f t="shared" si="1"/>
        <v>3</v>
      </c>
    </row>
    <row r="44" spans="2:13" s="46" customFormat="1" ht="12.75" x14ac:dyDescent="0.2">
      <c r="B44" s="46">
        <v>40</v>
      </c>
      <c r="C44" s="46" t="s">
        <v>66</v>
      </c>
      <c r="D44" s="13">
        <v>0</v>
      </c>
      <c r="E44" s="13">
        <v>0</v>
      </c>
      <c r="F44" s="13">
        <v>0</v>
      </c>
      <c r="G44" s="13">
        <v>1</v>
      </c>
      <c r="H44" s="13">
        <v>1</v>
      </c>
      <c r="I44" s="13">
        <v>0</v>
      </c>
      <c r="J44" s="13">
        <v>0</v>
      </c>
      <c r="K44" s="13">
        <v>0</v>
      </c>
      <c r="L44" s="13">
        <f t="shared" si="0"/>
        <v>9</v>
      </c>
      <c r="M44" s="13">
        <f t="shared" si="1"/>
        <v>0</v>
      </c>
    </row>
    <row r="45" spans="2:13" s="46" customFormat="1" ht="12.75" x14ac:dyDescent="0.2">
      <c r="B45" s="46">
        <v>40</v>
      </c>
      <c r="C45" s="46" t="s">
        <v>20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f t="shared" si="0"/>
        <v>9</v>
      </c>
      <c r="M45" s="13">
        <f t="shared" si="1"/>
        <v>0</v>
      </c>
    </row>
    <row r="46" spans="2:13" s="46" customFormat="1" ht="12.75" x14ac:dyDescent="0.2">
      <c r="B46" s="46">
        <v>40</v>
      </c>
      <c r="C46" s="46" t="s">
        <v>48</v>
      </c>
      <c r="D46" s="13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2</v>
      </c>
      <c r="K46" s="13">
        <v>0</v>
      </c>
      <c r="L46" s="13">
        <f t="shared" si="0"/>
        <v>9</v>
      </c>
      <c r="M46" s="13">
        <f t="shared" si="1"/>
        <v>0</v>
      </c>
    </row>
    <row r="47" spans="2:13" s="46" customFormat="1" ht="12.75" x14ac:dyDescent="0.2">
      <c r="B47" s="46">
        <v>43</v>
      </c>
      <c r="C47" s="46" t="s">
        <v>26</v>
      </c>
      <c r="D47" s="13">
        <v>0</v>
      </c>
      <c r="E47" s="13">
        <v>0</v>
      </c>
      <c r="F47" s="13">
        <v>1</v>
      </c>
      <c r="G47" s="13">
        <v>0</v>
      </c>
      <c r="H47" s="13">
        <v>0</v>
      </c>
      <c r="I47" s="13">
        <v>0</v>
      </c>
      <c r="J47" s="13">
        <v>0</v>
      </c>
      <c r="K47" s="13">
        <v>2</v>
      </c>
      <c r="L47" s="13">
        <f t="shared" si="0"/>
        <v>8</v>
      </c>
      <c r="M47" s="13">
        <f t="shared" si="1"/>
        <v>1</v>
      </c>
    </row>
    <row r="48" spans="2:13" s="46" customFormat="1" ht="12.75" x14ac:dyDescent="0.2">
      <c r="B48" s="46">
        <v>43</v>
      </c>
      <c r="C48" s="46" t="s">
        <v>33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f t="shared" si="0"/>
        <v>8</v>
      </c>
      <c r="M48" s="13">
        <f t="shared" si="1"/>
        <v>3</v>
      </c>
    </row>
    <row r="49" spans="2:13" s="46" customFormat="1" ht="12.75" x14ac:dyDescent="0.2">
      <c r="B49" s="46">
        <v>43</v>
      </c>
      <c r="C49" s="46" t="s">
        <v>50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f t="shared" si="0"/>
        <v>8</v>
      </c>
      <c r="M49" s="13">
        <f t="shared" si="1"/>
        <v>3</v>
      </c>
    </row>
    <row r="50" spans="2:13" s="46" customFormat="1" ht="12.75" x14ac:dyDescent="0.2">
      <c r="B50" s="46">
        <v>43</v>
      </c>
      <c r="C50" s="46" t="s">
        <v>84</v>
      </c>
      <c r="D50" s="13">
        <v>1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f t="shared" si="0"/>
        <v>8</v>
      </c>
      <c r="M50" s="13">
        <f t="shared" si="1"/>
        <v>3</v>
      </c>
    </row>
    <row r="51" spans="2:13" s="46" customFormat="1" ht="12.75" x14ac:dyDescent="0.2">
      <c r="B51" s="46">
        <v>47</v>
      </c>
      <c r="C51" s="46" t="s">
        <v>85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1</v>
      </c>
      <c r="L51" s="13">
        <f t="shared" si="0"/>
        <v>7</v>
      </c>
      <c r="M51" s="13">
        <f t="shared" si="1"/>
        <v>1</v>
      </c>
    </row>
    <row r="52" spans="2:13" s="46" customFormat="1" ht="12.75" x14ac:dyDescent="0.2">
      <c r="B52" s="46">
        <v>47</v>
      </c>
      <c r="C52" s="46" t="s">
        <v>117</v>
      </c>
      <c r="D52" s="13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f t="shared" si="0"/>
        <v>7</v>
      </c>
      <c r="M52" s="13">
        <f t="shared" si="1"/>
        <v>2</v>
      </c>
    </row>
    <row r="53" spans="2:13" s="46" customFormat="1" ht="12.75" x14ac:dyDescent="0.2">
      <c r="B53" s="46">
        <v>47</v>
      </c>
      <c r="C53" s="46" t="s">
        <v>81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f t="shared" si="0"/>
        <v>7</v>
      </c>
      <c r="M53" s="13">
        <f t="shared" si="1"/>
        <v>2</v>
      </c>
    </row>
    <row r="54" spans="2:13" s="46" customFormat="1" ht="12.75" x14ac:dyDescent="0.2">
      <c r="B54" s="46">
        <v>47</v>
      </c>
      <c r="C54" s="46" t="s">
        <v>17</v>
      </c>
      <c r="D54" s="13">
        <v>0</v>
      </c>
      <c r="E54" s="13">
        <v>0</v>
      </c>
      <c r="F54" s="13">
        <v>0</v>
      </c>
      <c r="G54" s="13">
        <v>0</v>
      </c>
      <c r="H54" s="13">
        <v>1</v>
      </c>
      <c r="I54" s="13">
        <v>1</v>
      </c>
      <c r="J54" s="13">
        <v>0</v>
      </c>
      <c r="K54" s="13">
        <v>0</v>
      </c>
      <c r="L54" s="13">
        <f t="shared" si="0"/>
        <v>7</v>
      </c>
      <c r="M54" s="13">
        <f t="shared" si="1"/>
        <v>0</v>
      </c>
    </row>
    <row r="55" spans="2:13" s="46" customFormat="1" ht="12.75" x14ac:dyDescent="0.2">
      <c r="B55" s="46">
        <v>51</v>
      </c>
      <c r="C55" s="46" t="s">
        <v>54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2</v>
      </c>
      <c r="J55" s="13">
        <v>0</v>
      </c>
      <c r="K55" s="13">
        <v>0</v>
      </c>
      <c r="L55" s="13">
        <f t="shared" si="0"/>
        <v>6</v>
      </c>
      <c r="M55" s="13">
        <f t="shared" si="1"/>
        <v>0</v>
      </c>
    </row>
    <row r="56" spans="2:13" s="46" customFormat="1" ht="12.75" x14ac:dyDescent="0.2">
      <c r="B56" s="46">
        <v>51</v>
      </c>
      <c r="C56" s="46" t="s">
        <v>42</v>
      </c>
      <c r="D56" s="13">
        <v>0</v>
      </c>
      <c r="E56" s="13">
        <v>0</v>
      </c>
      <c r="F56" s="13">
        <v>1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f t="shared" si="0"/>
        <v>6</v>
      </c>
      <c r="M56" s="13">
        <f t="shared" si="1"/>
        <v>1</v>
      </c>
    </row>
    <row r="57" spans="2:13" s="46" customFormat="1" ht="12.75" x14ac:dyDescent="0.2">
      <c r="B57" s="46">
        <v>51</v>
      </c>
      <c r="C57" s="46" t="s">
        <v>129</v>
      </c>
      <c r="D57" s="13">
        <v>0</v>
      </c>
      <c r="E57" s="13">
        <v>0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f t="shared" si="0"/>
        <v>6</v>
      </c>
      <c r="M57" s="13">
        <f t="shared" si="1"/>
        <v>1</v>
      </c>
    </row>
    <row r="58" spans="2:13" s="46" customFormat="1" ht="12.75" x14ac:dyDescent="0.2">
      <c r="B58" s="46">
        <v>54</v>
      </c>
      <c r="C58" s="46" t="s">
        <v>29</v>
      </c>
      <c r="D58" s="13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f t="shared" si="0"/>
        <v>5</v>
      </c>
      <c r="M58" s="13">
        <f t="shared" si="1"/>
        <v>0</v>
      </c>
    </row>
    <row r="59" spans="2:13" s="46" customFormat="1" ht="12.75" x14ac:dyDescent="0.2">
      <c r="B59" s="46">
        <v>54</v>
      </c>
      <c r="C59" s="46" t="s">
        <v>53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2</v>
      </c>
      <c r="K59" s="13">
        <v>1</v>
      </c>
      <c r="L59" s="13">
        <f t="shared" si="0"/>
        <v>5</v>
      </c>
      <c r="M59" s="13">
        <f t="shared" si="1"/>
        <v>0</v>
      </c>
    </row>
    <row r="60" spans="2:13" s="46" customFormat="1" ht="12.75" x14ac:dyDescent="0.2">
      <c r="B60" s="46">
        <v>54</v>
      </c>
      <c r="C60" s="46" t="s">
        <v>99</v>
      </c>
      <c r="D60" s="13">
        <v>0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f t="shared" si="0"/>
        <v>5</v>
      </c>
      <c r="M60" s="13">
        <f t="shared" si="1"/>
        <v>0</v>
      </c>
    </row>
    <row r="61" spans="2:13" s="46" customFormat="1" ht="12.75" x14ac:dyDescent="0.2">
      <c r="B61" s="46">
        <v>54</v>
      </c>
      <c r="C61" s="46" t="s">
        <v>124</v>
      </c>
      <c r="D61" s="13">
        <v>0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0</v>
      </c>
      <c r="K61" s="13">
        <v>0</v>
      </c>
      <c r="L61" s="13">
        <f t="shared" si="0"/>
        <v>5</v>
      </c>
      <c r="M61" s="13">
        <f t="shared" si="1"/>
        <v>0</v>
      </c>
    </row>
    <row r="62" spans="2:13" s="46" customFormat="1" ht="12.75" x14ac:dyDescent="0.2">
      <c r="B62" s="46">
        <v>54</v>
      </c>
      <c r="C62" s="46" t="s">
        <v>130</v>
      </c>
      <c r="D62" s="13">
        <v>0</v>
      </c>
      <c r="E62" s="13">
        <v>0</v>
      </c>
      <c r="F62" s="13">
        <v>0</v>
      </c>
      <c r="G62" s="13">
        <v>1</v>
      </c>
      <c r="H62" s="13">
        <v>0</v>
      </c>
      <c r="I62" s="13">
        <v>0</v>
      </c>
      <c r="J62" s="13">
        <v>0</v>
      </c>
      <c r="K62" s="13">
        <v>0</v>
      </c>
      <c r="L62" s="13">
        <f t="shared" si="0"/>
        <v>5</v>
      </c>
      <c r="M62" s="13">
        <f t="shared" si="1"/>
        <v>0</v>
      </c>
    </row>
    <row r="63" spans="2:13" s="46" customFormat="1" ht="12.75" x14ac:dyDescent="0.2">
      <c r="B63" s="46">
        <v>54</v>
      </c>
      <c r="C63" s="46" t="s">
        <v>57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1</v>
      </c>
      <c r="J63" s="13">
        <v>1</v>
      </c>
      <c r="K63" s="13">
        <v>0</v>
      </c>
      <c r="L63" s="13">
        <f t="shared" si="0"/>
        <v>5</v>
      </c>
      <c r="M63" s="13">
        <f t="shared" si="1"/>
        <v>0</v>
      </c>
    </row>
    <row r="64" spans="2:13" s="46" customFormat="1" ht="12.75" x14ac:dyDescent="0.2">
      <c r="B64" s="46">
        <v>60</v>
      </c>
      <c r="C64" s="46" t="s">
        <v>132</v>
      </c>
      <c r="D64" s="13">
        <v>0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  <c r="J64" s="13">
        <v>0</v>
      </c>
      <c r="K64" s="13">
        <v>0</v>
      </c>
      <c r="L64" s="13">
        <f t="shared" si="0"/>
        <v>4</v>
      </c>
      <c r="M64" s="13">
        <f t="shared" si="1"/>
        <v>0</v>
      </c>
    </row>
    <row r="65" spans="2:13" s="46" customFormat="1" ht="12.75" x14ac:dyDescent="0.2">
      <c r="B65" s="46">
        <v>60</v>
      </c>
      <c r="C65" s="46" t="s">
        <v>131</v>
      </c>
      <c r="D65" s="13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f t="shared" si="0"/>
        <v>4</v>
      </c>
      <c r="M65" s="13">
        <f t="shared" si="1"/>
        <v>0</v>
      </c>
    </row>
    <row r="66" spans="2:13" s="46" customFormat="1" ht="12.75" x14ac:dyDescent="0.2">
      <c r="B66" s="46">
        <v>60</v>
      </c>
      <c r="C66" s="46" t="s">
        <v>93</v>
      </c>
      <c r="D66" s="13">
        <v>0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f t="shared" si="0"/>
        <v>4</v>
      </c>
      <c r="M66" s="13">
        <f t="shared" si="1"/>
        <v>0</v>
      </c>
    </row>
    <row r="67" spans="2:13" s="46" customFormat="1" ht="12.75" x14ac:dyDescent="0.2">
      <c r="B67" s="46">
        <v>60</v>
      </c>
      <c r="C67" s="46" t="s">
        <v>24</v>
      </c>
      <c r="D67" s="13">
        <v>0</v>
      </c>
      <c r="E67" s="13">
        <v>0</v>
      </c>
      <c r="F67" s="13">
        <v>0</v>
      </c>
      <c r="G67" s="13">
        <v>0</v>
      </c>
      <c r="H67" s="13">
        <v>1</v>
      </c>
      <c r="I67" s="13">
        <v>0</v>
      </c>
      <c r="J67" s="13">
        <v>0</v>
      </c>
      <c r="K67" s="13">
        <v>0</v>
      </c>
      <c r="L67" s="13">
        <f t="shared" si="0"/>
        <v>4</v>
      </c>
      <c r="M67" s="13">
        <f t="shared" si="1"/>
        <v>0</v>
      </c>
    </row>
    <row r="68" spans="2:13" s="46" customFormat="1" ht="12.75" x14ac:dyDescent="0.2">
      <c r="B68" s="46">
        <v>60</v>
      </c>
      <c r="C68" s="46" t="s">
        <v>123</v>
      </c>
      <c r="D68" s="13">
        <v>0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f t="shared" si="0"/>
        <v>4</v>
      </c>
      <c r="M68" s="13">
        <f t="shared" si="1"/>
        <v>0</v>
      </c>
    </row>
    <row r="69" spans="2:13" s="46" customFormat="1" ht="12.75" x14ac:dyDescent="0.2">
      <c r="B69" s="46">
        <v>60</v>
      </c>
      <c r="C69" s="46" t="s">
        <v>83</v>
      </c>
      <c r="D69" s="13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f t="shared" si="0"/>
        <v>4</v>
      </c>
      <c r="M69" s="13">
        <f t="shared" si="1"/>
        <v>0</v>
      </c>
    </row>
    <row r="70" spans="2:13" s="46" customFormat="1" ht="12.75" x14ac:dyDescent="0.2">
      <c r="B70" s="46">
        <v>66</v>
      </c>
      <c r="C70" s="46" t="s">
        <v>47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1</v>
      </c>
      <c r="J70" s="13">
        <v>0</v>
      </c>
      <c r="K70" s="13">
        <v>0</v>
      </c>
      <c r="L70" s="13">
        <f t="shared" ref="L70:L81" si="2">(D70*8)+(E70*7)+(F70*6)+(G70*5)+(H70*4)+(I70*3)+(J70*2)+K70</f>
        <v>3</v>
      </c>
      <c r="M70" s="13">
        <f t="shared" ref="M70:M81" si="3">(D70*3)+(E70*2)+F70</f>
        <v>0</v>
      </c>
    </row>
    <row r="71" spans="2:13" s="46" customFormat="1" ht="12.75" x14ac:dyDescent="0.2">
      <c r="B71" s="46">
        <v>67</v>
      </c>
      <c r="C71" s="46" t="s">
        <v>68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f t="shared" si="2"/>
        <v>2</v>
      </c>
      <c r="M71" s="13">
        <f t="shared" si="3"/>
        <v>0</v>
      </c>
    </row>
    <row r="72" spans="2:13" s="46" customFormat="1" ht="12.75" x14ac:dyDescent="0.2">
      <c r="B72" s="46">
        <v>67</v>
      </c>
      <c r="C72" s="46" t="s">
        <v>65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1</v>
      </c>
      <c r="K72" s="13">
        <v>0</v>
      </c>
      <c r="L72" s="13">
        <f t="shared" si="2"/>
        <v>2</v>
      </c>
      <c r="M72" s="13">
        <f t="shared" si="3"/>
        <v>0</v>
      </c>
    </row>
    <row r="73" spans="2:13" s="46" customFormat="1" ht="12.75" x14ac:dyDescent="0.2">
      <c r="B73" s="46">
        <v>67</v>
      </c>
      <c r="C73" s="46" t="s">
        <v>69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1</v>
      </c>
      <c r="K73" s="13">
        <v>0</v>
      </c>
      <c r="L73" s="13">
        <f t="shared" si="2"/>
        <v>2</v>
      </c>
      <c r="M73" s="13">
        <f t="shared" si="3"/>
        <v>0</v>
      </c>
    </row>
    <row r="74" spans="2:13" s="46" customFormat="1" ht="12.75" x14ac:dyDescent="0.2">
      <c r="B74" s="46">
        <v>67</v>
      </c>
      <c r="C74" s="46" t="s">
        <v>49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1</v>
      </c>
      <c r="K74" s="13">
        <v>0</v>
      </c>
      <c r="L74" s="13">
        <f t="shared" si="2"/>
        <v>2</v>
      </c>
      <c r="M74" s="13">
        <f t="shared" si="3"/>
        <v>0</v>
      </c>
    </row>
    <row r="75" spans="2:13" s="46" customFormat="1" ht="12.75" x14ac:dyDescent="0.2">
      <c r="B75" s="46">
        <v>67</v>
      </c>
      <c r="C75" s="46" t="s">
        <v>36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f t="shared" si="2"/>
        <v>2</v>
      </c>
      <c r="M75" s="13">
        <f t="shared" si="3"/>
        <v>0</v>
      </c>
    </row>
    <row r="76" spans="2:13" s="46" customFormat="1" ht="12.75" x14ac:dyDescent="0.2">
      <c r="B76" s="46">
        <v>67</v>
      </c>
      <c r="C76" s="46" t="s">
        <v>94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1</v>
      </c>
      <c r="K76" s="13">
        <v>0</v>
      </c>
      <c r="L76" s="13">
        <f t="shared" si="2"/>
        <v>2</v>
      </c>
      <c r="M76" s="13">
        <f t="shared" si="3"/>
        <v>0</v>
      </c>
    </row>
    <row r="77" spans="2:13" s="46" customFormat="1" ht="12.75" x14ac:dyDescent="0.2">
      <c r="B77" s="46">
        <v>73</v>
      </c>
      <c r="C77" s="46" t="s">
        <v>30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f t="shared" si="2"/>
        <v>1</v>
      </c>
      <c r="M77" s="13">
        <f t="shared" si="3"/>
        <v>0</v>
      </c>
    </row>
    <row r="78" spans="2:13" s="46" customFormat="1" ht="12.75" x14ac:dyDescent="0.2">
      <c r="B78" s="46">
        <v>73</v>
      </c>
      <c r="C78" s="46" t="s">
        <v>56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1</v>
      </c>
      <c r="L78" s="13">
        <f t="shared" si="2"/>
        <v>1</v>
      </c>
      <c r="M78" s="13">
        <f t="shared" si="3"/>
        <v>0</v>
      </c>
    </row>
    <row r="79" spans="2:13" s="46" customFormat="1" ht="12.75" x14ac:dyDescent="0.2">
      <c r="B79" s="46">
        <v>73</v>
      </c>
      <c r="C79" s="46" t="s">
        <v>133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1</v>
      </c>
      <c r="L79" s="13">
        <f t="shared" si="2"/>
        <v>1</v>
      </c>
      <c r="M79" s="13">
        <f t="shared" si="3"/>
        <v>0</v>
      </c>
    </row>
    <row r="80" spans="2:13" s="46" customFormat="1" ht="12.75" x14ac:dyDescent="0.2">
      <c r="B80" s="46">
        <v>73</v>
      </c>
      <c r="C80" s="46" t="s">
        <v>37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1</v>
      </c>
      <c r="L80" s="13">
        <f t="shared" si="2"/>
        <v>1</v>
      </c>
      <c r="M80" s="13">
        <f t="shared" si="3"/>
        <v>0</v>
      </c>
    </row>
    <row r="81" spans="2:13" s="46" customFormat="1" ht="12.75" x14ac:dyDescent="0.2">
      <c r="D81" s="13">
        <f>SUM(D5:D80)</f>
        <v>49</v>
      </c>
      <c r="E81" s="13">
        <f t="shared" ref="E81:K81" si="4">SUM(E5:E80)</f>
        <v>49</v>
      </c>
      <c r="F81" s="13">
        <f t="shared" si="4"/>
        <v>49</v>
      </c>
      <c r="G81" s="13">
        <f t="shared" si="4"/>
        <v>49</v>
      </c>
      <c r="H81" s="13">
        <f t="shared" si="4"/>
        <v>51</v>
      </c>
      <c r="I81" s="13">
        <f t="shared" si="4"/>
        <v>48</v>
      </c>
      <c r="J81" s="13">
        <f t="shared" si="4"/>
        <v>46</v>
      </c>
      <c r="K81" s="13">
        <f t="shared" si="4"/>
        <v>46</v>
      </c>
      <c r="L81" s="13">
        <f t="shared" si="2"/>
        <v>1760</v>
      </c>
      <c r="M81" s="13">
        <f t="shared" si="3"/>
        <v>294</v>
      </c>
    </row>
    <row r="83" spans="2:13" x14ac:dyDescent="0.25">
      <c r="B83" s="11" t="s">
        <v>163</v>
      </c>
      <c r="C83" s="46" t="s">
        <v>164</v>
      </c>
    </row>
  </sheetData>
  <mergeCells count="1">
    <mergeCell ref="B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B276-7659-490F-B251-F893FEE99C40}">
  <dimension ref="C3:N79"/>
  <sheetViews>
    <sheetView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D6" sqref="D6"/>
    </sheetView>
  </sheetViews>
  <sheetFormatPr defaultRowHeight="15" x14ac:dyDescent="0.25"/>
  <cols>
    <col min="1" max="2" width="9.140625" style="9"/>
    <col min="3" max="3" width="9.140625" style="27"/>
    <col min="4" max="4" width="24.7109375" style="9" customWidth="1"/>
    <col min="5" max="16384" width="9.140625" style="9"/>
  </cols>
  <sheetData>
    <row r="3" spans="3:14" ht="18.75" x14ac:dyDescent="0.3">
      <c r="C3" s="112" t="s">
        <v>162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</row>
    <row r="5" spans="3:14" s="50" customFormat="1" ht="31.5" x14ac:dyDescent="0.25">
      <c r="C5" s="93" t="s">
        <v>127</v>
      </c>
      <c r="D5" s="94" t="s">
        <v>126</v>
      </c>
      <c r="E5" s="95">
        <v>1</v>
      </c>
      <c r="F5" s="95">
        <v>2</v>
      </c>
      <c r="G5" s="95">
        <v>3</v>
      </c>
      <c r="H5" s="95">
        <v>4</v>
      </c>
      <c r="I5" s="95">
        <v>5</v>
      </c>
      <c r="J5" s="95">
        <v>6</v>
      </c>
      <c r="K5" s="95">
        <v>7</v>
      </c>
      <c r="L5" s="95">
        <v>8</v>
      </c>
      <c r="M5" s="96" t="s">
        <v>160</v>
      </c>
      <c r="N5" s="96" t="s">
        <v>161</v>
      </c>
    </row>
    <row r="6" spans="3:14" s="13" customFormat="1" ht="12.75" x14ac:dyDescent="0.2">
      <c r="C6" s="16">
        <v>1</v>
      </c>
      <c r="D6" s="36" t="s">
        <v>0</v>
      </c>
      <c r="E6" s="13">
        <v>7</v>
      </c>
      <c r="F6" s="13">
        <v>12</v>
      </c>
      <c r="G6" s="13">
        <v>7</v>
      </c>
      <c r="H6" s="13">
        <v>6</v>
      </c>
      <c r="I6" s="13">
        <v>5</v>
      </c>
      <c r="J6" s="13">
        <v>5</v>
      </c>
      <c r="K6" s="13">
        <v>7</v>
      </c>
      <c r="L6" s="13">
        <v>3</v>
      </c>
      <c r="M6" s="13">
        <f>(E6*8)+(F6*7)+(G6*6)+(H6*5)+(I6*4)+(J6*3)+(K6*2)+L6</f>
        <v>264</v>
      </c>
      <c r="N6" s="13">
        <f>(E6*3)+(F6*2)+G6</f>
        <v>52</v>
      </c>
    </row>
    <row r="7" spans="3:14" s="13" customFormat="1" ht="12.75" x14ac:dyDescent="0.2">
      <c r="C7" s="16">
        <v>2</v>
      </c>
      <c r="D7" s="36" t="s">
        <v>2</v>
      </c>
      <c r="E7" s="13">
        <v>4</v>
      </c>
      <c r="F7" s="13">
        <v>1</v>
      </c>
      <c r="G7" s="13">
        <v>4</v>
      </c>
      <c r="H7" s="13">
        <v>4</v>
      </c>
      <c r="I7" s="13">
        <v>2</v>
      </c>
      <c r="J7" s="13">
        <v>2</v>
      </c>
      <c r="K7" s="13">
        <v>3</v>
      </c>
      <c r="L7" s="13">
        <v>3</v>
      </c>
      <c r="M7" s="13">
        <f t="shared" ref="M7:M70" si="0">(E7*8)+(F7*7)+(G7*6)+(H7*5)+(I7*4)+(J7*3)+(K7*2)+L7</f>
        <v>106</v>
      </c>
      <c r="N7" s="13">
        <f t="shared" ref="N7:N70" si="1">(E7*3)+(F7*2)+G7</f>
        <v>18</v>
      </c>
    </row>
    <row r="8" spans="3:14" s="13" customFormat="1" ht="12.75" x14ac:dyDescent="0.2">
      <c r="C8" s="16">
        <v>3</v>
      </c>
      <c r="D8" s="36" t="s">
        <v>1</v>
      </c>
      <c r="E8" s="13">
        <v>4</v>
      </c>
      <c r="F8" s="13">
        <v>4</v>
      </c>
      <c r="G8" s="13">
        <v>2</v>
      </c>
      <c r="H8" s="13">
        <v>5</v>
      </c>
      <c r="I8" s="13">
        <v>0</v>
      </c>
      <c r="J8" s="13">
        <v>1</v>
      </c>
      <c r="K8" s="13">
        <v>2</v>
      </c>
      <c r="L8" s="13">
        <v>0</v>
      </c>
      <c r="M8" s="13">
        <f t="shared" si="0"/>
        <v>104</v>
      </c>
      <c r="N8" s="13">
        <f t="shared" si="1"/>
        <v>22</v>
      </c>
    </row>
    <row r="9" spans="3:14" s="13" customFormat="1" ht="12.75" x14ac:dyDescent="0.2">
      <c r="C9" s="16">
        <v>4</v>
      </c>
      <c r="D9" s="36" t="s">
        <v>6</v>
      </c>
      <c r="E9" s="13">
        <v>4</v>
      </c>
      <c r="F9" s="13">
        <v>2</v>
      </c>
      <c r="G9" s="13">
        <v>3</v>
      </c>
      <c r="H9" s="13">
        <v>0</v>
      </c>
      <c r="I9" s="13">
        <v>1</v>
      </c>
      <c r="J9" s="13">
        <v>1</v>
      </c>
      <c r="K9" s="13">
        <v>1</v>
      </c>
      <c r="L9" s="13">
        <v>1</v>
      </c>
      <c r="M9" s="13">
        <f t="shared" si="0"/>
        <v>74</v>
      </c>
      <c r="N9" s="13">
        <f t="shared" si="1"/>
        <v>19</v>
      </c>
    </row>
    <row r="10" spans="3:14" s="13" customFormat="1" ht="12.75" x14ac:dyDescent="0.2">
      <c r="C10" s="16">
        <v>5</v>
      </c>
      <c r="D10" s="36" t="s">
        <v>8</v>
      </c>
      <c r="E10" s="13">
        <v>2</v>
      </c>
      <c r="F10" s="13">
        <v>1</v>
      </c>
      <c r="G10" s="13">
        <v>3</v>
      </c>
      <c r="H10" s="13">
        <v>1</v>
      </c>
      <c r="I10" s="13">
        <v>3</v>
      </c>
      <c r="J10" s="13">
        <v>3</v>
      </c>
      <c r="K10" s="13">
        <v>1</v>
      </c>
      <c r="L10" s="13">
        <v>1</v>
      </c>
      <c r="M10" s="13">
        <f t="shared" si="0"/>
        <v>70</v>
      </c>
      <c r="N10" s="13">
        <f t="shared" si="1"/>
        <v>11</v>
      </c>
    </row>
    <row r="11" spans="3:14" s="13" customFormat="1" ht="12.75" x14ac:dyDescent="0.2">
      <c r="C11" s="16">
        <v>6</v>
      </c>
      <c r="D11" s="36" t="s">
        <v>12</v>
      </c>
      <c r="E11" s="13">
        <v>2</v>
      </c>
      <c r="F11" s="13">
        <v>3</v>
      </c>
      <c r="G11" s="13">
        <v>3</v>
      </c>
      <c r="H11" s="13">
        <v>1</v>
      </c>
      <c r="I11" s="13">
        <v>1</v>
      </c>
      <c r="J11" s="13">
        <v>1</v>
      </c>
      <c r="K11" s="13">
        <v>0</v>
      </c>
      <c r="L11" s="13">
        <v>1</v>
      </c>
      <c r="M11" s="13">
        <f t="shared" si="0"/>
        <v>68</v>
      </c>
      <c r="N11" s="13">
        <f t="shared" si="1"/>
        <v>15</v>
      </c>
    </row>
    <row r="12" spans="3:14" s="13" customFormat="1" ht="12.75" x14ac:dyDescent="0.2">
      <c r="C12" s="16">
        <v>6</v>
      </c>
      <c r="D12" s="36" t="s">
        <v>5</v>
      </c>
      <c r="E12" s="13">
        <v>2</v>
      </c>
      <c r="F12" s="13">
        <v>2</v>
      </c>
      <c r="G12" s="13">
        <v>1</v>
      </c>
      <c r="H12" s="13">
        <v>1</v>
      </c>
      <c r="I12" s="13">
        <v>3</v>
      </c>
      <c r="J12" s="13">
        <v>2</v>
      </c>
      <c r="K12" s="13">
        <v>3</v>
      </c>
      <c r="L12" s="13">
        <v>3</v>
      </c>
      <c r="M12" s="13">
        <f t="shared" si="0"/>
        <v>68</v>
      </c>
      <c r="N12" s="13">
        <f t="shared" si="1"/>
        <v>11</v>
      </c>
    </row>
    <row r="13" spans="3:14" s="13" customFormat="1" ht="12.75" x14ac:dyDescent="0.2">
      <c r="C13" s="16">
        <v>8</v>
      </c>
      <c r="D13" s="36" t="s">
        <v>4</v>
      </c>
      <c r="E13" s="13">
        <v>0</v>
      </c>
      <c r="F13" s="13">
        <v>3</v>
      </c>
      <c r="G13" s="13">
        <v>3</v>
      </c>
      <c r="H13" s="13">
        <v>1</v>
      </c>
      <c r="I13" s="13">
        <v>1</v>
      </c>
      <c r="J13" s="13">
        <v>3</v>
      </c>
      <c r="K13" s="13">
        <v>3</v>
      </c>
      <c r="L13" s="13">
        <v>2</v>
      </c>
      <c r="M13" s="13">
        <f t="shared" si="0"/>
        <v>65</v>
      </c>
      <c r="N13" s="13">
        <f t="shared" si="1"/>
        <v>9</v>
      </c>
    </row>
    <row r="14" spans="3:14" s="13" customFormat="1" ht="12.75" x14ac:dyDescent="0.2">
      <c r="C14" s="16">
        <v>9</v>
      </c>
      <c r="D14" s="36" t="s">
        <v>7</v>
      </c>
      <c r="E14" s="13">
        <v>1</v>
      </c>
      <c r="F14" s="13">
        <v>1</v>
      </c>
      <c r="G14" s="13">
        <v>2</v>
      </c>
      <c r="H14" s="13">
        <v>5</v>
      </c>
      <c r="I14" s="13">
        <v>1</v>
      </c>
      <c r="J14" s="13">
        <v>2</v>
      </c>
      <c r="K14" s="13">
        <v>0</v>
      </c>
      <c r="L14" s="13">
        <v>2</v>
      </c>
      <c r="M14" s="13">
        <f t="shared" si="0"/>
        <v>64</v>
      </c>
      <c r="N14" s="13">
        <f t="shared" si="1"/>
        <v>7</v>
      </c>
    </row>
    <row r="15" spans="3:14" s="13" customFormat="1" ht="12.75" x14ac:dyDescent="0.2">
      <c r="C15" s="16">
        <v>10</v>
      </c>
      <c r="D15" s="36" t="s">
        <v>14</v>
      </c>
      <c r="E15" s="13">
        <v>0</v>
      </c>
      <c r="F15" s="13">
        <v>1</v>
      </c>
      <c r="G15" s="13">
        <v>2</v>
      </c>
      <c r="H15" s="13">
        <v>2</v>
      </c>
      <c r="I15" s="13">
        <v>2</v>
      </c>
      <c r="J15" s="13">
        <v>3</v>
      </c>
      <c r="K15" s="13">
        <v>2</v>
      </c>
      <c r="L15" s="13">
        <v>2</v>
      </c>
      <c r="M15" s="13">
        <f t="shared" si="0"/>
        <v>52</v>
      </c>
      <c r="N15" s="13">
        <f t="shared" si="1"/>
        <v>4</v>
      </c>
    </row>
    <row r="16" spans="3:14" s="13" customFormat="1" ht="12.75" x14ac:dyDescent="0.2">
      <c r="C16" s="16">
        <v>11</v>
      </c>
      <c r="D16" s="36" t="s">
        <v>3</v>
      </c>
      <c r="E16" s="13">
        <v>1</v>
      </c>
      <c r="F16" s="13">
        <v>2</v>
      </c>
      <c r="G16" s="13">
        <v>0</v>
      </c>
      <c r="H16" s="13">
        <v>1</v>
      </c>
      <c r="I16" s="13">
        <v>3</v>
      </c>
      <c r="J16" s="13">
        <v>2</v>
      </c>
      <c r="K16" s="13">
        <v>1</v>
      </c>
      <c r="L16" s="13">
        <v>3</v>
      </c>
      <c r="M16" s="13">
        <f t="shared" si="0"/>
        <v>50</v>
      </c>
      <c r="N16" s="13">
        <f t="shared" si="1"/>
        <v>7</v>
      </c>
    </row>
    <row r="17" spans="3:14" s="13" customFormat="1" ht="12.75" x14ac:dyDescent="0.2">
      <c r="C17" s="16">
        <v>11</v>
      </c>
      <c r="D17" s="36" t="s">
        <v>32</v>
      </c>
      <c r="E17" s="13">
        <v>5</v>
      </c>
      <c r="F17" s="13">
        <v>0</v>
      </c>
      <c r="G17" s="13">
        <v>0</v>
      </c>
      <c r="H17" s="13">
        <v>0</v>
      </c>
      <c r="I17" s="13">
        <v>1</v>
      </c>
      <c r="J17" s="13">
        <v>0</v>
      </c>
      <c r="K17" s="13">
        <v>2</v>
      </c>
      <c r="L17" s="13">
        <v>2</v>
      </c>
      <c r="M17" s="13">
        <f t="shared" si="0"/>
        <v>50</v>
      </c>
      <c r="N17" s="13">
        <f t="shared" si="1"/>
        <v>15</v>
      </c>
    </row>
    <row r="18" spans="3:14" s="13" customFormat="1" ht="12.75" x14ac:dyDescent="0.2">
      <c r="C18" s="16">
        <v>13</v>
      </c>
      <c r="D18" s="36" t="s">
        <v>25</v>
      </c>
      <c r="E18" s="13">
        <v>0</v>
      </c>
      <c r="F18" s="13">
        <v>0</v>
      </c>
      <c r="G18" s="13">
        <v>1</v>
      </c>
      <c r="H18" s="13">
        <v>4</v>
      </c>
      <c r="I18" s="13">
        <v>3</v>
      </c>
      <c r="J18" s="13">
        <v>2</v>
      </c>
      <c r="K18" s="13">
        <v>0</v>
      </c>
      <c r="L18" s="13">
        <v>1</v>
      </c>
      <c r="M18" s="13">
        <f t="shared" si="0"/>
        <v>45</v>
      </c>
      <c r="N18" s="13">
        <f t="shared" si="1"/>
        <v>1</v>
      </c>
    </row>
    <row r="19" spans="3:14" s="13" customFormat="1" ht="12.75" x14ac:dyDescent="0.2">
      <c r="C19" s="16">
        <v>14</v>
      </c>
      <c r="D19" s="36" t="s">
        <v>31</v>
      </c>
      <c r="E19" s="13">
        <v>2</v>
      </c>
      <c r="F19" s="13">
        <v>1</v>
      </c>
      <c r="G19" s="13">
        <v>1</v>
      </c>
      <c r="H19" s="13">
        <v>0</v>
      </c>
      <c r="I19" s="13">
        <v>1</v>
      </c>
      <c r="J19" s="13">
        <v>0</v>
      </c>
      <c r="K19" s="13">
        <v>1</v>
      </c>
      <c r="L19" s="13">
        <v>0</v>
      </c>
      <c r="M19" s="13">
        <f t="shared" si="0"/>
        <v>35</v>
      </c>
      <c r="N19" s="13">
        <f t="shared" si="1"/>
        <v>9</v>
      </c>
    </row>
    <row r="20" spans="3:14" s="13" customFormat="1" ht="12.75" x14ac:dyDescent="0.2">
      <c r="C20" s="16">
        <v>15</v>
      </c>
      <c r="D20" s="36" t="s">
        <v>15</v>
      </c>
      <c r="E20" s="13">
        <v>0</v>
      </c>
      <c r="F20" s="13">
        <v>0</v>
      </c>
      <c r="G20" s="13">
        <v>1</v>
      </c>
      <c r="H20" s="13">
        <v>2</v>
      </c>
      <c r="I20" s="13">
        <v>3</v>
      </c>
      <c r="J20" s="13">
        <v>1</v>
      </c>
      <c r="K20" s="13">
        <v>0</v>
      </c>
      <c r="L20" s="13">
        <v>1</v>
      </c>
      <c r="M20" s="13">
        <f t="shared" si="0"/>
        <v>32</v>
      </c>
      <c r="N20" s="13">
        <f t="shared" si="1"/>
        <v>1</v>
      </c>
    </row>
    <row r="21" spans="3:14" s="32" customFormat="1" ht="12.75" x14ac:dyDescent="0.2">
      <c r="C21" s="34">
        <v>16</v>
      </c>
      <c r="D21" s="100" t="s">
        <v>43</v>
      </c>
      <c r="E21" s="32">
        <v>1</v>
      </c>
      <c r="F21" s="32">
        <v>0</v>
      </c>
      <c r="G21" s="32">
        <v>1</v>
      </c>
      <c r="H21" s="32">
        <v>2</v>
      </c>
      <c r="I21" s="32">
        <v>1</v>
      </c>
      <c r="J21" s="32">
        <v>0</v>
      </c>
      <c r="K21" s="32">
        <v>1</v>
      </c>
      <c r="L21" s="32">
        <v>0</v>
      </c>
      <c r="M21" s="32">
        <f t="shared" si="0"/>
        <v>30</v>
      </c>
      <c r="N21" s="32">
        <f t="shared" si="1"/>
        <v>4</v>
      </c>
    </row>
    <row r="22" spans="3:14" s="13" customFormat="1" ht="12.75" x14ac:dyDescent="0.2">
      <c r="C22" s="16">
        <v>17</v>
      </c>
      <c r="D22" s="36" t="s">
        <v>28</v>
      </c>
      <c r="E22" s="13">
        <v>1</v>
      </c>
      <c r="F22" s="13">
        <v>1</v>
      </c>
      <c r="G22" s="13">
        <v>0</v>
      </c>
      <c r="H22" s="13">
        <v>1</v>
      </c>
      <c r="I22" s="13">
        <v>2</v>
      </c>
      <c r="J22" s="13">
        <v>0</v>
      </c>
      <c r="K22" s="13">
        <v>0</v>
      </c>
      <c r="L22" s="13">
        <v>0</v>
      </c>
      <c r="M22" s="13">
        <f t="shared" si="0"/>
        <v>28</v>
      </c>
      <c r="N22" s="13">
        <f t="shared" si="1"/>
        <v>5</v>
      </c>
    </row>
    <row r="23" spans="3:14" s="13" customFormat="1" ht="12.75" x14ac:dyDescent="0.2">
      <c r="C23" s="16">
        <v>17</v>
      </c>
      <c r="D23" s="36" t="s">
        <v>23</v>
      </c>
      <c r="E23" s="13">
        <v>0</v>
      </c>
      <c r="F23" s="13">
        <v>1</v>
      </c>
      <c r="G23" s="13">
        <v>1</v>
      </c>
      <c r="H23" s="13">
        <v>0</v>
      </c>
      <c r="I23" s="13">
        <v>0</v>
      </c>
      <c r="J23" s="13">
        <v>3</v>
      </c>
      <c r="K23" s="13">
        <v>2</v>
      </c>
      <c r="L23" s="13">
        <v>2</v>
      </c>
      <c r="M23" s="13">
        <f t="shared" si="0"/>
        <v>28</v>
      </c>
      <c r="N23" s="13">
        <f t="shared" si="1"/>
        <v>3</v>
      </c>
    </row>
    <row r="24" spans="3:14" s="13" customFormat="1" ht="12.75" x14ac:dyDescent="0.2">
      <c r="C24" s="16">
        <v>19</v>
      </c>
      <c r="D24" s="36" t="s">
        <v>18</v>
      </c>
      <c r="E24" s="13">
        <v>2</v>
      </c>
      <c r="F24" s="13">
        <v>1</v>
      </c>
      <c r="G24" s="13">
        <v>0</v>
      </c>
      <c r="H24" s="13">
        <v>0</v>
      </c>
      <c r="I24" s="13">
        <v>0</v>
      </c>
      <c r="J24" s="13">
        <v>0</v>
      </c>
      <c r="K24" s="13">
        <v>2</v>
      </c>
      <c r="L24" s="13">
        <v>0</v>
      </c>
      <c r="M24" s="13">
        <f t="shared" si="0"/>
        <v>27</v>
      </c>
      <c r="N24" s="13">
        <f t="shared" si="1"/>
        <v>8</v>
      </c>
    </row>
    <row r="25" spans="3:14" s="13" customFormat="1" ht="12.75" x14ac:dyDescent="0.2">
      <c r="C25" s="16">
        <v>20</v>
      </c>
      <c r="D25" s="36" t="s">
        <v>10</v>
      </c>
      <c r="E25" s="13">
        <v>0</v>
      </c>
      <c r="F25" s="13">
        <v>1</v>
      </c>
      <c r="G25" s="13">
        <v>0</v>
      </c>
      <c r="H25" s="13">
        <v>1</v>
      </c>
      <c r="I25" s="13">
        <v>2</v>
      </c>
      <c r="J25" s="13">
        <v>0</v>
      </c>
      <c r="K25" s="13">
        <v>2</v>
      </c>
      <c r="L25" s="13">
        <v>2</v>
      </c>
      <c r="M25" s="13">
        <f t="shared" si="0"/>
        <v>26</v>
      </c>
      <c r="N25" s="13">
        <f t="shared" si="1"/>
        <v>2</v>
      </c>
    </row>
    <row r="26" spans="3:14" s="13" customFormat="1" ht="12.75" x14ac:dyDescent="0.2">
      <c r="C26" s="16">
        <v>21</v>
      </c>
      <c r="D26" s="36" t="s">
        <v>11</v>
      </c>
      <c r="E26" s="13">
        <v>0</v>
      </c>
      <c r="F26" s="13">
        <v>1</v>
      </c>
      <c r="G26" s="13">
        <v>2</v>
      </c>
      <c r="H26" s="13">
        <v>0</v>
      </c>
      <c r="I26" s="13">
        <v>1</v>
      </c>
      <c r="J26" s="13">
        <v>0</v>
      </c>
      <c r="K26" s="13">
        <v>0</v>
      </c>
      <c r="L26" s="13">
        <v>2</v>
      </c>
      <c r="M26" s="13">
        <f t="shared" si="0"/>
        <v>25</v>
      </c>
      <c r="N26" s="13">
        <f t="shared" si="1"/>
        <v>4</v>
      </c>
    </row>
    <row r="27" spans="3:14" s="13" customFormat="1" ht="12.75" x14ac:dyDescent="0.2">
      <c r="C27" s="16">
        <v>22</v>
      </c>
      <c r="D27" s="36" t="s">
        <v>71</v>
      </c>
      <c r="E27" s="13">
        <v>2</v>
      </c>
      <c r="F27" s="13">
        <v>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0"/>
        <v>23</v>
      </c>
      <c r="N27" s="13">
        <f t="shared" si="1"/>
        <v>8</v>
      </c>
    </row>
    <row r="28" spans="3:14" s="13" customFormat="1" ht="12.75" x14ac:dyDescent="0.2">
      <c r="C28" s="16">
        <v>23</v>
      </c>
      <c r="D28" s="36" t="s">
        <v>21</v>
      </c>
      <c r="E28" s="13">
        <v>2</v>
      </c>
      <c r="F28" s="13">
        <v>0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1</v>
      </c>
      <c r="M28" s="13">
        <f t="shared" si="0"/>
        <v>20</v>
      </c>
      <c r="N28" s="13">
        <f t="shared" si="1"/>
        <v>6</v>
      </c>
    </row>
    <row r="29" spans="3:14" s="13" customFormat="1" ht="12.75" x14ac:dyDescent="0.2">
      <c r="C29" s="16">
        <v>23</v>
      </c>
      <c r="D29" s="36" t="s">
        <v>111</v>
      </c>
      <c r="E29" s="13">
        <v>1</v>
      </c>
      <c r="F29" s="13">
        <v>1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2</v>
      </c>
      <c r="M29" s="13">
        <f t="shared" si="0"/>
        <v>20</v>
      </c>
      <c r="N29" s="13">
        <f t="shared" si="1"/>
        <v>5</v>
      </c>
    </row>
    <row r="30" spans="3:14" s="13" customFormat="1" ht="12.75" x14ac:dyDescent="0.2">
      <c r="C30" s="16">
        <v>23</v>
      </c>
      <c r="D30" s="36" t="s">
        <v>46</v>
      </c>
      <c r="E30" s="13">
        <v>1</v>
      </c>
      <c r="F30" s="13">
        <v>0</v>
      </c>
      <c r="G30" s="13">
        <v>0</v>
      </c>
      <c r="H30" s="13">
        <v>2</v>
      </c>
      <c r="I30" s="13">
        <v>0</v>
      </c>
      <c r="J30" s="13">
        <v>0</v>
      </c>
      <c r="K30" s="13">
        <v>0</v>
      </c>
      <c r="L30" s="13">
        <v>2</v>
      </c>
      <c r="M30" s="13">
        <f t="shared" si="0"/>
        <v>20</v>
      </c>
      <c r="N30" s="13">
        <f t="shared" si="1"/>
        <v>3</v>
      </c>
    </row>
    <row r="31" spans="3:14" s="13" customFormat="1" ht="12.75" x14ac:dyDescent="0.2">
      <c r="C31" s="16">
        <v>26</v>
      </c>
      <c r="D31" s="36" t="s">
        <v>22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f t="shared" si="0"/>
        <v>17</v>
      </c>
      <c r="N31" s="13">
        <f t="shared" si="1"/>
        <v>2</v>
      </c>
    </row>
    <row r="32" spans="3:14" s="13" customFormat="1" ht="12.75" x14ac:dyDescent="0.2">
      <c r="C32" s="16">
        <v>27</v>
      </c>
      <c r="D32" s="36" t="s">
        <v>30</v>
      </c>
      <c r="E32" s="13">
        <v>0</v>
      </c>
      <c r="F32" s="13">
        <v>2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  <c r="L32" s="13">
        <v>0</v>
      </c>
      <c r="M32" s="13">
        <f t="shared" si="0"/>
        <v>16</v>
      </c>
      <c r="N32" s="13">
        <f t="shared" si="1"/>
        <v>4</v>
      </c>
    </row>
    <row r="33" spans="3:14" s="13" customFormat="1" ht="12.75" x14ac:dyDescent="0.2">
      <c r="C33" s="16">
        <v>28</v>
      </c>
      <c r="D33" s="36" t="s">
        <v>48</v>
      </c>
      <c r="E33" s="13">
        <v>0</v>
      </c>
      <c r="F33" s="13">
        <v>0</v>
      </c>
      <c r="G33" s="13">
        <v>2</v>
      </c>
      <c r="H33" s="13">
        <v>0</v>
      </c>
      <c r="I33" s="13">
        <v>0</v>
      </c>
      <c r="J33" s="13">
        <v>1</v>
      </c>
      <c r="K33" s="13">
        <v>0</v>
      </c>
      <c r="L33" s="13">
        <v>0</v>
      </c>
      <c r="M33" s="13">
        <f t="shared" si="0"/>
        <v>15</v>
      </c>
      <c r="N33" s="13">
        <f t="shared" si="1"/>
        <v>2</v>
      </c>
    </row>
    <row r="34" spans="3:14" s="13" customFormat="1" ht="12.75" x14ac:dyDescent="0.2">
      <c r="C34" s="16">
        <v>29</v>
      </c>
      <c r="D34" s="36" t="s">
        <v>52</v>
      </c>
      <c r="E34" s="13">
        <v>0</v>
      </c>
      <c r="F34" s="13">
        <v>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0"/>
        <v>14</v>
      </c>
      <c r="N34" s="13">
        <f t="shared" si="1"/>
        <v>4</v>
      </c>
    </row>
    <row r="35" spans="3:14" s="13" customFormat="1" ht="12.75" x14ac:dyDescent="0.2">
      <c r="C35" s="16">
        <v>29</v>
      </c>
      <c r="D35" s="36" t="s">
        <v>58</v>
      </c>
      <c r="E35" s="13">
        <v>0</v>
      </c>
      <c r="F35" s="13">
        <v>0</v>
      </c>
      <c r="G35" s="13">
        <v>0</v>
      </c>
      <c r="H35" s="13">
        <v>1</v>
      </c>
      <c r="I35" s="13">
        <v>1</v>
      </c>
      <c r="J35" s="13">
        <v>1</v>
      </c>
      <c r="K35" s="13">
        <v>1</v>
      </c>
      <c r="L35" s="13">
        <v>0</v>
      </c>
      <c r="M35" s="13">
        <f t="shared" si="0"/>
        <v>14</v>
      </c>
      <c r="N35" s="13">
        <f t="shared" si="1"/>
        <v>0</v>
      </c>
    </row>
    <row r="36" spans="3:14" s="13" customFormat="1" ht="12.75" x14ac:dyDescent="0.2">
      <c r="C36" s="16">
        <v>29</v>
      </c>
      <c r="D36" s="36" t="s">
        <v>13</v>
      </c>
      <c r="E36" s="13">
        <v>0</v>
      </c>
      <c r="F36" s="13">
        <v>0</v>
      </c>
      <c r="G36" s="13">
        <v>1</v>
      </c>
      <c r="H36" s="13">
        <v>0</v>
      </c>
      <c r="I36" s="13">
        <v>1</v>
      </c>
      <c r="J36" s="13">
        <v>1</v>
      </c>
      <c r="K36" s="13">
        <v>0</v>
      </c>
      <c r="L36" s="13">
        <v>1</v>
      </c>
      <c r="M36" s="13">
        <f t="shared" si="0"/>
        <v>14</v>
      </c>
      <c r="N36" s="13">
        <f t="shared" si="1"/>
        <v>1</v>
      </c>
    </row>
    <row r="37" spans="3:14" s="13" customFormat="1" ht="12.75" x14ac:dyDescent="0.2">
      <c r="C37" s="16">
        <v>32</v>
      </c>
      <c r="D37" s="36" t="s">
        <v>26</v>
      </c>
      <c r="E37" s="13">
        <v>0</v>
      </c>
      <c r="F37" s="13">
        <v>1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0"/>
        <v>13</v>
      </c>
      <c r="N37" s="13">
        <f t="shared" si="1"/>
        <v>3</v>
      </c>
    </row>
    <row r="38" spans="3:14" s="13" customFormat="1" ht="12.75" x14ac:dyDescent="0.2">
      <c r="C38" s="16">
        <v>33</v>
      </c>
      <c r="D38" s="36" t="s">
        <v>29</v>
      </c>
      <c r="E38" s="13">
        <v>0</v>
      </c>
      <c r="F38" s="13">
        <v>1</v>
      </c>
      <c r="G38" s="13">
        <v>0</v>
      </c>
      <c r="H38" s="13">
        <v>0</v>
      </c>
      <c r="I38" s="13">
        <v>0</v>
      </c>
      <c r="J38" s="13">
        <v>1</v>
      </c>
      <c r="K38" s="13">
        <v>1</v>
      </c>
      <c r="L38" s="13">
        <v>0</v>
      </c>
      <c r="M38" s="13">
        <f t="shared" si="0"/>
        <v>12</v>
      </c>
      <c r="N38" s="13">
        <f t="shared" si="1"/>
        <v>2</v>
      </c>
    </row>
    <row r="39" spans="3:14" s="13" customFormat="1" ht="12.75" x14ac:dyDescent="0.2">
      <c r="C39" s="16">
        <v>33</v>
      </c>
      <c r="D39" s="36" t="s">
        <v>37</v>
      </c>
      <c r="E39" s="13">
        <v>0</v>
      </c>
      <c r="F39" s="13">
        <v>0</v>
      </c>
      <c r="G39" s="13">
        <v>0</v>
      </c>
      <c r="H39" s="13">
        <v>1</v>
      </c>
      <c r="I39" s="13">
        <v>0</v>
      </c>
      <c r="J39" s="13">
        <v>2</v>
      </c>
      <c r="K39" s="13">
        <v>0</v>
      </c>
      <c r="L39" s="13">
        <v>1</v>
      </c>
      <c r="M39" s="13">
        <f t="shared" si="0"/>
        <v>12</v>
      </c>
      <c r="N39" s="13">
        <f t="shared" si="1"/>
        <v>0</v>
      </c>
    </row>
    <row r="40" spans="3:14" s="13" customFormat="1" ht="12.75" x14ac:dyDescent="0.2">
      <c r="C40" s="16">
        <v>33</v>
      </c>
      <c r="D40" s="36" t="s">
        <v>50</v>
      </c>
      <c r="E40" s="13">
        <v>1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0</v>
      </c>
      <c r="M40" s="13">
        <f t="shared" si="0"/>
        <v>12</v>
      </c>
      <c r="N40" s="13">
        <f t="shared" si="1"/>
        <v>3</v>
      </c>
    </row>
    <row r="41" spans="3:14" s="13" customFormat="1" ht="12.75" x14ac:dyDescent="0.2">
      <c r="C41" s="16">
        <v>36</v>
      </c>
      <c r="D41" s="36" t="s">
        <v>67</v>
      </c>
      <c r="E41" s="13">
        <v>1</v>
      </c>
      <c r="F41" s="13">
        <v>0</v>
      </c>
      <c r="G41" s="13">
        <v>0</v>
      </c>
      <c r="H41" s="13">
        <v>0</v>
      </c>
      <c r="I41" s="13">
        <v>0</v>
      </c>
      <c r="J41" s="13">
        <v>1</v>
      </c>
      <c r="K41" s="13">
        <v>0</v>
      </c>
      <c r="L41" s="13">
        <v>0</v>
      </c>
      <c r="M41" s="13">
        <f t="shared" si="0"/>
        <v>11</v>
      </c>
      <c r="N41" s="13">
        <f t="shared" si="1"/>
        <v>3</v>
      </c>
    </row>
    <row r="42" spans="3:14" s="13" customFormat="1" ht="12.75" x14ac:dyDescent="0.2">
      <c r="C42" s="16">
        <v>36</v>
      </c>
      <c r="D42" s="36" t="s">
        <v>61</v>
      </c>
      <c r="E42" s="13">
        <v>0</v>
      </c>
      <c r="F42" s="13">
        <v>0</v>
      </c>
      <c r="G42" s="13">
        <v>1</v>
      </c>
      <c r="H42" s="13">
        <v>1</v>
      </c>
      <c r="I42" s="13">
        <v>0</v>
      </c>
      <c r="J42" s="13">
        <v>0</v>
      </c>
      <c r="K42" s="13">
        <v>0</v>
      </c>
      <c r="L42" s="13">
        <v>0</v>
      </c>
      <c r="M42" s="13">
        <f t="shared" si="0"/>
        <v>11</v>
      </c>
      <c r="N42" s="13">
        <f t="shared" si="1"/>
        <v>1</v>
      </c>
    </row>
    <row r="43" spans="3:14" s="13" customFormat="1" ht="12.75" x14ac:dyDescent="0.2">
      <c r="C43" s="16">
        <v>36</v>
      </c>
      <c r="D43" s="36" t="s">
        <v>72</v>
      </c>
      <c r="E43" s="13">
        <v>0</v>
      </c>
      <c r="F43" s="13">
        <v>0</v>
      </c>
      <c r="G43" s="13">
        <v>0</v>
      </c>
      <c r="H43" s="13">
        <v>0</v>
      </c>
      <c r="I43" s="13">
        <v>2</v>
      </c>
      <c r="J43" s="13">
        <v>1</v>
      </c>
      <c r="K43" s="13">
        <v>0</v>
      </c>
      <c r="L43" s="13">
        <v>0</v>
      </c>
      <c r="M43" s="13">
        <f>(E43*8)+(F43*7)+(G43*6)+(H43*5)+(I43*4)+(J43*3)+(K43*2)+L43</f>
        <v>11</v>
      </c>
      <c r="N43" s="13">
        <f>(E43*3)+(F43*2)+G43</f>
        <v>0</v>
      </c>
    </row>
    <row r="44" spans="3:14" s="13" customFormat="1" ht="12.75" x14ac:dyDescent="0.2">
      <c r="C44" s="16">
        <v>39</v>
      </c>
      <c r="D44" s="36" t="s">
        <v>91</v>
      </c>
      <c r="E44" s="13">
        <v>0</v>
      </c>
      <c r="F44" s="13">
        <v>1</v>
      </c>
      <c r="G44" s="13">
        <v>0</v>
      </c>
      <c r="H44" s="13">
        <v>0</v>
      </c>
      <c r="I44" s="13">
        <v>0</v>
      </c>
      <c r="J44" s="13">
        <v>1</v>
      </c>
      <c r="K44" s="13">
        <v>0</v>
      </c>
      <c r="L44" s="13">
        <v>0</v>
      </c>
      <c r="M44" s="13">
        <f t="shared" si="0"/>
        <v>10</v>
      </c>
      <c r="N44" s="13">
        <f t="shared" si="1"/>
        <v>2</v>
      </c>
    </row>
    <row r="45" spans="3:14" s="13" customFormat="1" ht="12.75" x14ac:dyDescent="0.2">
      <c r="C45" s="16">
        <v>40</v>
      </c>
      <c r="D45" s="36" t="s">
        <v>54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1</v>
      </c>
      <c r="L45" s="13">
        <v>1</v>
      </c>
      <c r="M45" s="13">
        <f t="shared" si="0"/>
        <v>9</v>
      </c>
      <c r="N45" s="13">
        <f t="shared" si="1"/>
        <v>1</v>
      </c>
    </row>
    <row r="46" spans="3:14" s="13" customFormat="1" ht="12.75" x14ac:dyDescent="0.2">
      <c r="C46" s="16">
        <v>40</v>
      </c>
      <c r="D46" s="36" t="s">
        <v>68</v>
      </c>
      <c r="E46" s="13">
        <v>0</v>
      </c>
      <c r="F46" s="13">
        <v>0</v>
      </c>
      <c r="G46" s="13">
        <v>0</v>
      </c>
      <c r="H46" s="13">
        <v>1</v>
      </c>
      <c r="I46" s="13">
        <v>1</v>
      </c>
      <c r="J46" s="13">
        <v>0</v>
      </c>
      <c r="K46" s="13">
        <v>0</v>
      </c>
      <c r="L46" s="13">
        <v>0</v>
      </c>
      <c r="M46" s="13">
        <f t="shared" si="0"/>
        <v>9</v>
      </c>
      <c r="N46" s="13">
        <f t="shared" si="1"/>
        <v>0</v>
      </c>
    </row>
    <row r="47" spans="3:14" s="13" customFormat="1" ht="12.75" x14ac:dyDescent="0.2">
      <c r="C47" s="16">
        <v>40</v>
      </c>
      <c r="D47" s="36" t="s">
        <v>84</v>
      </c>
      <c r="E47" s="13">
        <v>1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1</v>
      </c>
      <c r="M47" s="13">
        <f t="shared" si="0"/>
        <v>9</v>
      </c>
      <c r="N47" s="13">
        <f t="shared" si="1"/>
        <v>3</v>
      </c>
    </row>
    <row r="48" spans="3:14" s="13" customFormat="1" ht="12.75" x14ac:dyDescent="0.2">
      <c r="C48" s="16">
        <v>43</v>
      </c>
      <c r="D48" s="36" t="s">
        <v>33</v>
      </c>
      <c r="E48" s="13">
        <v>1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0"/>
        <v>8</v>
      </c>
      <c r="N48" s="13">
        <f t="shared" si="1"/>
        <v>3</v>
      </c>
    </row>
    <row r="49" spans="3:14" s="13" customFormat="1" ht="12.75" x14ac:dyDescent="0.2">
      <c r="C49" s="16">
        <v>43</v>
      </c>
      <c r="D49" s="36" t="s">
        <v>73</v>
      </c>
      <c r="E49" s="13">
        <v>1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0"/>
        <v>8</v>
      </c>
      <c r="N49" s="13">
        <f t="shared" si="1"/>
        <v>3</v>
      </c>
    </row>
    <row r="50" spans="3:14" s="13" customFormat="1" ht="12.75" x14ac:dyDescent="0.2">
      <c r="C50" s="16">
        <v>43</v>
      </c>
      <c r="D50" s="36" t="s">
        <v>41</v>
      </c>
      <c r="E50" s="13">
        <v>0</v>
      </c>
      <c r="F50" s="13">
        <v>0</v>
      </c>
      <c r="G50" s="13">
        <v>1</v>
      </c>
      <c r="H50" s="13">
        <v>0</v>
      </c>
      <c r="I50" s="13">
        <v>0</v>
      </c>
      <c r="J50" s="13">
        <v>0</v>
      </c>
      <c r="K50" s="13">
        <v>1</v>
      </c>
      <c r="L50" s="13">
        <v>0</v>
      </c>
      <c r="M50" s="13">
        <f t="shared" si="0"/>
        <v>8</v>
      </c>
      <c r="N50" s="13">
        <f t="shared" si="1"/>
        <v>1</v>
      </c>
    </row>
    <row r="51" spans="3:14" s="13" customFormat="1" ht="12.75" x14ac:dyDescent="0.2">
      <c r="C51" s="16">
        <v>43</v>
      </c>
      <c r="D51" s="36" t="s">
        <v>16</v>
      </c>
      <c r="E51" s="13">
        <v>0</v>
      </c>
      <c r="F51" s="13">
        <v>0</v>
      </c>
      <c r="G51" s="13">
        <v>0</v>
      </c>
      <c r="H51" s="13">
        <v>1</v>
      </c>
      <c r="I51" s="13">
        <v>0</v>
      </c>
      <c r="J51" s="13">
        <v>1</v>
      </c>
      <c r="K51" s="13">
        <v>0</v>
      </c>
      <c r="L51" s="13">
        <v>0</v>
      </c>
      <c r="M51" s="13">
        <f t="shared" si="0"/>
        <v>8</v>
      </c>
      <c r="N51" s="13">
        <f t="shared" si="1"/>
        <v>0</v>
      </c>
    </row>
    <row r="52" spans="3:14" s="13" customFormat="1" ht="12.75" x14ac:dyDescent="0.2">
      <c r="C52" s="16">
        <v>47</v>
      </c>
      <c r="D52" s="36" t="s">
        <v>88</v>
      </c>
      <c r="E52" s="13">
        <v>0</v>
      </c>
      <c r="F52" s="13">
        <v>0</v>
      </c>
      <c r="G52" s="13">
        <v>1</v>
      </c>
      <c r="H52" s="13">
        <v>0</v>
      </c>
      <c r="I52" s="13">
        <v>0</v>
      </c>
      <c r="J52" s="13">
        <v>0</v>
      </c>
      <c r="K52" s="13">
        <v>0</v>
      </c>
      <c r="L52" s="13">
        <v>1</v>
      </c>
      <c r="M52" s="13">
        <f t="shared" si="0"/>
        <v>7</v>
      </c>
      <c r="N52" s="13">
        <f t="shared" si="1"/>
        <v>1</v>
      </c>
    </row>
    <row r="53" spans="3:14" s="13" customFormat="1" ht="12.75" x14ac:dyDescent="0.2">
      <c r="C53" s="16">
        <v>47</v>
      </c>
      <c r="D53" s="36" t="s">
        <v>36</v>
      </c>
      <c r="E53" s="13">
        <v>0</v>
      </c>
      <c r="F53" s="13">
        <v>0</v>
      </c>
      <c r="G53" s="13">
        <v>0</v>
      </c>
      <c r="H53" s="13">
        <v>1</v>
      </c>
      <c r="I53" s="13">
        <v>0</v>
      </c>
      <c r="J53" s="13">
        <v>0</v>
      </c>
      <c r="K53" s="13">
        <v>1</v>
      </c>
      <c r="L53" s="13">
        <v>0</v>
      </c>
      <c r="M53" s="13">
        <f t="shared" si="0"/>
        <v>7</v>
      </c>
      <c r="N53" s="13">
        <f t="shared" si="1"/>
        <v>0</v>
      </c>
    </row>
    <row r="54" spans="3:14" s="13" customFormat="1" ht="12.75" x14ac:dyDescent="0.2">
      <c r="C54" s="16">
        <v>49</v>
      </c>
      <c r="D54" s="36" t="s">
        <v>117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0"/>
        <v>6</v>
      </c>
      <c r="N54" s="13">
        <f t="shared" si="1"/>
        <v>1</v>
      </c>
    </row>
    <row r="55" spans="3:14" s="13" customFormat="1" ht="12.75" x14ac:dyDescent="0.2">
      <c r="C55" s="16">
        <v>49</v>
      </c>
      <c r="D55" s="36" t="s">
        <v>20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2</v>
      </c>
      <c r="M55" s="13">
        <f>(E55*8)+(F55*7)+(G55*6)+(H55*5)+(I55*4)+(J55*3)+(K55*2)+L55</f>
        <v>6</v>
      </c>
      <c r="N55" s="13">
        <f>(E55*3)+(F55*2)+G55</f>
        <v>0</v>
      </c>
    </row>
    <row r="56" spans="3:14" s="13" customFormat="1" ht="12.75" x14ac:dyDescent="0.2">
      <c r="C56" s="16">
        <v>51</v>
      </c>
      <c r="D56" s="36" t="s">
        <v>19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f t="shared" si="0"/>
        <v>5</v>
      </c>
      <c r="N56" s="13">
        <f t="shared" si="1"/>
        <v>0</v>
      </c>
    </row>
    <row r="57" spans="3:14" s="13" customFormat="1" ht="12.75" x14ac:dyDescent="0.2">
      <c r="C57" s="16">
        <v>51</v>
      </c>
      <c r="D57" s="36" t="s">
        <v>112</v>
      </c>
      <c r="E57" s="13">
        <v>0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f t="shared" si="0"/>
        <v>5</v>
      </c>
      <c r="N57" s="13">
        <f t="shared" si="1"/>
        <v>0</v>
      </c>
    </row>
    <row r="58" spans="3:14" s="13" customFormat="1" ht="12.75" x14ac:dyDescent="0.2">
      <c r="C58" s="16">
        <v>51</v>
      </c>
      <c r="D58" s="36" t="s">
        <v>81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f t="shared" si="0"/>
        <v>5</v>
      </c>
      <c r="N58" s="13">
        <f t="shared" si="1"/>
        <v>0</v>
      </c>
    </row>
    <row r="59" spans="3:14" s="13" customFormat="1" ht="12.75" x14ac:dyDescent="0.2">
      <c r="C59" s="16">
        <v>51</v>
      </c>
      <c r="D59" s="36" t="s">
        <v>63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1</v>
      </c>
      <c r="L59" s="13">
        <v>0</v>
      </c>
      <c r="M59" s="13">
        <f t="shared" si="0"/>
        <v>5</v>
      </c>
      <c r="N59" s="13">
        <f t="shared" si="1"/>
        <v>0</v>
      </c>
    </row>
    <row r="60" spans="3:14" s="13" customFormat="1" ht="12.75" x14ac:dyDescent="0.2">
      <c r="C60" s="16">
        <v>55</v>
      </c>
      <c r="D60" s="36" t="s">
        <v>55</v>
      </c>
      <c r="E60" s="13">
        <v>0</v>
      </c>
      <c r="F60" s="13">
        <v>0</v>
      </c>
      <c r="G60" s="13">
        <v>0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f t="shared" si="0"/>
        <v>4</v>
      </c>
      <c r="N60" s="13">
        <f t="shared" si="1"/>
        <v>0</v>
      </c>
    </row>
    <row r="61" spans="3:14" s="13" customFormat="1" ht="12.75" x14ac:dyDescent="0.2">
      <c r="C61" s="16">
        <v>55</v>
      </c>
      <c r="D61" s="36" t="s">
        <v>100</v>
      </c>
      <c r="E61" s="13">
        <v>0</v>
      </c>
      <c r="F61" s="13">
        <v>0</v>
      </c>
      <c r="G61" s="13">
        <v>0</v>
      </c>
      <c r="H61" s="13">
        <v>0</v>
      </c>
      <c r="I61" s="13">
        <v>1</v>
      </c>
      <c r="J61" s="13">
        <v>0</v>
      </c>
      <c r="K61" s="13">
        <v>0</v>
      </c>
      <c r="L61" s="13">
        <v>0</v>
      </c>
      <c r="M61" s="13">
        <f t="shared" si="0"/>
        <v>4</v>
      </c>
      <c r="N61" s="13">
        <f t="shared" si="1"/>
        <v>0</v>
      </c>
    </row>
    <row r="62" spans="3:14" s="13" customFormat="1" ht="12.75" x14ac:dyDescent="0.2">
      <c r="C62" s="16">
        <v>55</v>
      </c>
      <c r="D62" s="36" t="s">
        <v>27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  <c r="J62" s="13">
        <v>0</v>
      </c>
      <c r="K62" s="13">
        <v>0</v>
      </c>
      <c r="L62" s="13">
        <v>0</v>
      </c>
      <c r="M62" s="13">
        <f t="shared" si="0"/>
        <v>4</v>
      </c>
      <c r="N62" s="13">
        <f t="shared" si="1"/>
        <v>0</v>
      </c>
    </row>
    <row r="63" spans="3:14" s="13" customFormat="1" ht="12.75" x14ac:dyDescent="0.2">
      <c r="C63" s="16">
        <v>55</v>
      </c>
      <c r="D63" s="36" t="s">
        <v>124</v>
      </c>
      <c r="E63" s="13">
        <v>0</v>
      </c>
      <c r="F63" s="13">
        <v>0</v>
      </c>
      <c r="G63" s="13">
        <v>0</v>
      </c>
      <c r="H63" s="13">
        <v>0</v>
      </c>
      <c r="I63" s="13">
        <v>1</v>
      </c>
      <c r="J63" s="13">
        <v>0</v>
      </c>
      <c r="K63" s="13">
        <v>0</v>
      </c>
      <c r="L63" s="13">
        <v>0</v>
      </c>
      <c r="M63" s="13">
        <f t="shared" si="0"/>
        <v>4</v>
      </c>
      <c r="N63" s="13">
        <f t="shared" si="1"/>
        <v>0</v>
      </c>
    </row>
    <row r="64" spans="3:14" s="13" customFormat="1" ht="12.75" x14ac:dyDescent="0.2">
      <c r="C64" s="16">
        <v>55</v>
      </c>
      <c r="D64" s="36" t="s">
        <v>69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f t="shared" si="0"/>
        <v>4</v>
      </c>
      <c r="N64" s="13">
        <f t="shared" si="1"/>
        <v>0</v>
      </c>
    </row>
    <row r="65" spans="3:14" s="13" customFormat="1" ht="12.75" x14ac:dyDescent="0.2">
      <c r="C65" s="16">
        <v>55</v>
      </c>
      <c r="D65" s="36" t="s">
        <v>123</v>
      </c>
      <c r="E65" s="13">
        <v>0</v>
      </c>
      <c r="F65" s="13">
        <v>0</v>
      </c>
      <c r="G65" s="13">
        <v>0</v>
      </c>
      <c r="H65" s="13">
        <v>0</v>
      </c>
      <c r="I65" s="13">
        <v>1</v>
      </c>
      <c r="J65" s="13">
        <v>0</v>
      </c>
      <c r="K65" s="13">
        <v>0</v>
      </c>
      <c r="L65" s="13">
        <v>0</v>
      </c>
      <c r="M65" s="13">
        <f t="shared" si="0"/>
        <v>4</v>
      </c>
      <c r="N65" s="13">
        <f t="shared" si="1"/>
        <v>0</v>
      </c>
    </row>
    <row r="66" spans="3:14" s="13" customFormat="1" ht="12.75" x14ac:dyDescent="0.2">
      <c r="C66" s="16">
        <v>61</v>
      </c>
      <c r="D66" s="36" t="s">
        <v>44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1</v>
      </c>
      <c r="K66" s="13">
        <v>0</v>
      </c>
      <c r="L66" s="13">
        <v>0</v>
      </c>
      <c r="M66" s="13">
        <f t="shared" si="0"/>
        <v>3</v>
      </c>
      <c r="N66" s="13">
        <f t="shared" si="1"/>
        <v>0</v>
      </c>
    </row>
    <row r="67" spans="3:14" s="13" customFormat="1" ht="12.75" x14ac:dyDescent="0.2">
      <c r="C67" s="16">
        <v>61</v>
      </c>
      <c r="D67" s="36" t="s">
        <v>42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f t="shared" si="0"/>
        <v>3</v>
      </c>
      <c r="N67" s="13">
        <f t="shared" si="1"/>
        <v>0</v>
      </c>
    </row>
    <row r="68" spans="3:14" s="13" customFormat="1" ht="12.75" x14ac:dyDescent="0.2">
      <c r="C68" s="16">
        <v>61</v>
      </c>
      <c r="D68" s="36" t="s">
        <v>57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1</v>
      </c>
      <c r="K68" s="13">
        <v>0</v>
      </c>
      <c r="L68" s="13">
        <v>0</v>
      </c>
      <c r="M68" s="13">
        <f t="shared" si="0"/>
        <v>3</v>
      </c>
      <c r="N68" s="13">
        <f t="shared" si="1"/>
        <v>0</v>
      </c>
    </row>
    <row r="69" spans="3:14" s="13" customFormat="1" ht="12.75" x14ac:dyDescent="0.2">
      <c r="C69" s="16">
        <v>61</v>
      </c>
      <c r="D69" s="36" t="s">
        <v>83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1</v>
      </c>
      <c r="K69" s="13">
        <v>0</v>
      </c>
      <c r="L69" s="13">
        <v>0</v>
      </c>
      <c r="M69" s="13">
        <f t="shared" si="0"/>
        <v>3</v>
      </c>
      <c r="N69" s="13">
        <f t="shared" si="1"/>
        <v>0</v>
      </c>
    </row>
    <row r="70" spans="3:14" s="13" customFormat="1" ht="12.75" x14ac:dyDescent="0.2">
      <c r="C70" s="16">
        <v>65</v>
      </c>
      <c r="D70" s="36" t="s">
        <v>53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f t="shared" si="0"/>
        <v>2</v>
      </c>
      <c r="N70" s="13">
        <f t="shared" si="1"/>
        <v>0</v>
      </c>
    </row>
    <row r="71" spans="3:14" s="13" customFormat="1" ht="12.75" x14ac:dyDescent="0.2">
      <c r="C71" s="16">
        <v>65</v>
      </c>
      <c r="D71" s="36" t="s">
        <v>65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1</v>
      </c>
      <c r="L71" s="13">
        <v>0</v>
      </c>
      <c r="M71" s="13">
        <f t="shared" ref="M71:M77" si="2">(E71*8)+(F71*7)+(G71*6)+(H71*5)+(I71*4)+(J71*3)+(K71*2)+L71</f>
        <v>2</v>
      </c>
      <c r="N71" s="13">
        <f t="shared" ref="N71:N77" si="3">(E71*3)+(F71*2)+G71</f>
        <v>0</v>
      </c>
    </row>
    <row r="72" spans="3:14" s="13" customFormat="1" ht="12.75" x14ac:dyDescent="0.2">
      <c r="C72" s="16">
        <v>65</v>
      </c>
      <c r="D72" s="36" t="s">
        <v>49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1</v>
      </c>
      <c r="L72" s="13">
        <v>0</v>
      </c>
      <c r="M72" s="13">
        <f t="shared" si="2"/>
        <v>2</v>
      </c>
      <c r="N72" s="13">
        <f t="shared" si="3"/>
        <v>0</v>
      </c>
    </row>
    <row r="73" spans="3:14" s="13" customFormat="1" ht="12.75" x14ac:dyDescent="0.2">
      <c r="C73" s="16">
        <v>65</v>
      </c>
      <c r="D73" s="36" t="s">
        <v>94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1</v>
      </c>
      <c r="L73" s="13">
        <v>0</v>
      </c>
      <c r="M73" s="13">
        <f t="shared" si="2"/>
        <v>2</v>
      </c>
      <c r="N73" s="13">
        <f t="shared" si="3"/>
        <v>0</v>
      </c>
    </row>
    <row r="74" spans="3:14" s="13" customFormat="1" ht="12.75" x14ac:dyDescent="0.2">
      <c r="C74" s="16">
        <v>65</v>
      </c>
      <c r="D74" s="36" t="s">
        <v>17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2</v>
      </c>
      <c r="M74" s="13">
        <f t="shared" si="2"/>
        <v>2</v>
      </c>
      <c r="N74" s="13">
        <f t="shared" si="3"/>
        <v>0</v>
      </c>
    </row>
    <row r="75" spans="3:14" s="13" customFormat="1" ht="12.75" x14ac:dyDescent="0.2">
      <c r="C75" s="16">
        <v>70</v>
      </c>
      <c r="D75" s="36" t="s">
        <v>35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1</v>
      </c>
      <c r="M75" s="13">
        <f t="shared" si="2"/>
        <v>1</v>
      </c>
      <c r="N75" s="13">
        <f t="shared" si="3"/>
        <v>0</v>
      </c>
    </row>
    <row r="76" spans="3:14" s="13" customFormat="1" ht="12.75" x14ac:dyDescent="0.2">
      <c r="C76" s="16">
        <v>70</v>
      </c>
      <c r="D76" s="36" t="s">
        <v>56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1</v>
      </c>
      <c r="M76" s="13">
        <f t="shared" si="2"/>
        <v>1</v>
      </c>
      <c r="N76" s="13">
        <f t="shared" si="3"/>
        <v>0</v>
      </c>
    </row>
    <row r="77" spans="3:14" s="13" customFormat="1" ht="12.75" x14ac:dyDescent="0.2">
      <c r="C77" s="12"/>
      <c r="E77" s="13">
        <f t="shared" ref="E77:L77" si="4">SUM(E6:E76)</f>
        <v>49</v>
      </c>
      <c r="F77" s="13">
        <f t="shared" si="4"/>
        <v>47</v>
      </c>
      <c r="G77" s="13">
        <f t="shared" si="4"/>
        <v>48</v>
      </c>
      <c r="H77" s="13">
        <f t="shared" si="4"/>
        <v>49</v>
      </c>
      <c r="I77" s="13">
        <f t="shared" si="4"/>
        <v>49</v>
      </c>
      <c r="J77" s="13">
        <f t="shared" si="4"/>
        <v>48</v>
      </c>
      <c r="K77" s="13">
        <f t="shared" si="4"/>
        <v>44</v>
      </c>
      <c r="L77" s="13">
        <f t="shared" si="4"/>
        <v>47</v>
      </c>
      <c r="M77" s="13">
        <f t="shared" si="2"/>
        <v>1729</v>
      </c>
      <c r="N77" s="13">
        <f t="shared" si="3"/>
        <v>289</v>
      </c>
    </row>
    <row r="79" spans="3:14" x14ac:dyDescent="0.25">
      <c r="C79" s="11" t="s">
        <v>163</v>
      </c>
      <c r="D79" s="46" t="s">
        <v>164</v>
      </c>
    </row>
  </sheetData>
  <mergeCells count="1">
    <mergeCell ref="C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22</vt:i4>
      </vt:variant>
    </vt:vector>
  </HeadingPairs>
  <TitlesOfParts>
    <vt:vector size="22" baseType="lpstr">
      <vt:lpstr>These sheets</vt:lpstr>
      <vt:lpstr>Summary</vt:lpstr>
      <vt:lpstr>TOP 8 ALL CTY'S</vt:lpstr>
      <vt:lpstr>TOP 8 EAA</vt:lpstr>
      <vt:lpstr>Top 8 History 1972-2022</vt:lpstr>
      <vt:lpstr>TOP 3 ALL CTY'S</vt:lpstr>
      <vt:lpstr>TOP 3 EAA</vt:lpstr>
      <vt:lpstr>2022</vt:lpstr>
      <vt:lpstr>2021</vt:lpstr>
      <vt:lpstr>2019</vt:lpstr>
      <vt:lpstr>2017</vt:lpstr>
      <vt:lpstr>2016</vt:lpstr>
      <vt:lpstr>2015</vt:lpstr>
      <vt:lpstr>2013</vt:lpstr>
      <vt:lpstr>2012</vt:lpstr>
      <vt:lpstr>2011</vt:lpstr>
      <vt:lpstr>2009</vt:lpstr>
      <vt:lpstr>2008</vt:lpstr>
      <vt:lpstr>2007</vt:lpstr>
      <vt:lpstr>2005</vt:lpstr>
      <vt:lpstr>2004</vt:lpstr>
      <vt:lpstr>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2015-08-30T07:26:12Z</dcterms:created>
  <dcterms:modified xsi:type="dcterms:W3CDTF">2022-11-07T16:17:42Z</dcterms:modified>
</cp:coreProperties>
</file>